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28" windowHeight="6720" activeTab="0"/>
  </bookViews>
  <sheets>
    <sheet name="Result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<sst xmlns="http://schemas.openxmlformats.org/spreadsheetml/2006/main" count="52" uniqueCount="49">
  <si>
    <t>Haywards Heath Harriers</t>
  </si>
  <si>
    <t>Black Cap Handicap race</t>
  </si>
  <si>
    <t>June 28th 2007</t>
  </si>
  <si>
    <t>Finish time</t>
  </si>
  <si>
    <t>Start</t>
  </si>
  <si>
    <t>Finish</t>
  </si>
  <si>
    <t>Position</t>
  </si>
  <si>
    <t>Estimate</t>
  </si>
  <si>
    <t>Time</t>
  </si>
  <si>
    <t>Stopwatch</t>
  </si>
  <si>
    <t>Race</t>
  </si>
  <si>
    <t>Martine</t>
  </si>
  <si>
    <t>Ratcliffe</t>
  </si>
  <si>
    <t>Rachel</t>
  </si>
  <si>
    <t>Bruton</t>
  </si>
  <si>
    <t>Rupert</t>
  </si>
  <si>
    <t>Purchase</t>
  </si>
  <si>
    <t>Jennifer</t>
  </si>
  <si>
    <t>Waters</t>
  </si>
  <si>
    <t>Naomi</t>
  </si>
  <si>
    <t>Cathcart</t>
  </si>
  <si>
    <t>Sue</t>
  </si>
  <si>
    <t>Robinson</t>
  </si>
  <si>
    <t>David</t>
  </si>
  <si>
    <t>Peel</t>
  </si>
  <si>
    <t>Ray</t>
  </si>
  <si>
    <t>Smith</t>
  </si>
  <si>
    <t>Andrew</t>
  </si>
  <si>
    <t>Surawy</t>
  </si>
  <si>
    <t>Marion</t>
  </si>
  <si>
    <t>Hemsworth</t>
  </si>
  <si>
    <t>Roger</t>
  </si>
  <si>
    <t>Ockenden</t>
  </si>
  <si>
    <t>Jamie</t>
  </si>
  <si>
    <t>Tittshall</t>
  </si>
  <si>
    <t>Steve</t>
  </si>
  <si>
    <t>Horn</t>
  </si>
  <si>
    <t>Tony</t>
  </si>
  <si>
    <t>Gillingwater</t>
  </si>
  <si>
    <t>Errol</t>
  </si>
  <si>
    <t>Curling</t>
  </si>
  <si>
    <t>Mark</t>
  </si>
  <si>
    <t>Armitage</t>
  </si>
  <si>
    <t>Margaret</t>
  </si>
  <si>
    <t>Hollamby**</t>
  </si>
  <si>
    <t>Mike</t>
  </si>
  <si>
    <t>Derrick</t>
  </si>
  <si>
    <t>Graham</t>
  </si>
  <si>
    <t>Lyall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</si>
</sst>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"/>
    <numFmt numFmtId="165" formatCode="0.000000"/>
    <numFmt numFmtId="166" formatCode="0.00000"/>
    <numFmt numFmtId="167" formatCode="0.0000"/>
    <numFmt numFmtId="168" formatCode="0.000"/>
    <numFmt numFmtId="169" formatCode="[$-809]dd\ mmmm\ yyyy"/>
    <numFmt numFmtId="170" formatCode="0.0%"/>
  </numFmts>
  <fonts count="6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21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46" fontId="5" fillId="0" borderId="1" xfId="0" applyNumberFormat="1" applyFont="1" applyFill="1" applyBorder="1" applyAlignment="1">
      <alignment horizontal="center" vertical="center"/>
    </xf>
    <xf numFmtId="46" fontId="0" fillId="0" borderId="1" xfId="0" applyNumberFormat="1" applyFont="1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21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lack%20Cap%20Handicap%20work%20sheet%20June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rived start times"/>
      <sheetName val="2007 times"/>
      <sheetName val="Start"/>
      <sheetName val="Results"/>
    </sheetNames>
    <sheetDataSet>
      <sheetData sheetId="0">
        <row r="12">
          <cell r="Y12">
            <v>0.7916666666666666</v>
          </cell>
        </row>
        <row r="19">
          <cell r="Y19">
            <v>0.7934027777777778</v>
          </cell>
        </row>
        <row r="20">
          <cell r="Y20">
            <v>0.7927083333333333</v>
          </cell>
        </row>
        <row r="21">
          <cell r="Y21">
            <v>0.79375</v>
          </cell>
        </row>
        <row r="24">
          <cell r="Y24">
            <v>0.7944444444444444</v>
          </cell>
        </row>
        <row r="29">
          <cell r="Y29">
            <v>0.7958333333333333</v>
          </cell>
        </row>
        <row r="35">
          <cell r="Y35">
            <v>0.7961805555555556</v>
          </cell>
        </row>
        <row r="37">
          <cell r="Y37">
            <v>0.796875</v>
          </cell>
        </row>
        <row r="38">
          <cell r="Y38">
            <v>0.796875</v>
          </cell>
        </row>
        <row r="41">
          <cell r="Y41">
            <v>0.7975694444444444</v>
          </cell>
        </row>
        <row r="45">
          <cell r="Y45">
            <v>0.7975694444444444</v>
          </cell>
        </row>
        <row r="46">
          <cell r="Y46">
            <v>0.7993055555555555</v>
          </cell>
        </row>
        <row r="52">
          <cell r="Y52">
            <v>0.7989583333333333</v>
          </cell>
        </row>
        <row r="53">
          <cell r="Y53">
            <v>0.8006944444444444</v>
          </cell>
        </row>
        <row r="54">
          <cell r="Y54">
            <v>0.8010416666666667</v>
          </cell>
        </row>
        <row r="58">
          <cell r="Y58">
            <v>0.8006944444444444</v>
          </cell>
        </row>
        <row r="65">
          <cell r="Y65">
            <v>0.8027777777777777</v>
          </cell>
        </row>
        <row r="74">
          <cell r="Y74">
            <v>0.7944444444444444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2" sqref="K12"/>
    </sheetView>
  </sheetViews>
  <sheetFormatPr defaultColWidth="9.140625" defaultRowHeight="12.75"/>
  <cols>
    <col min="2" max="2" width="15.7109375" style="0" customWidth="1"/>
    <col min="3" max="3" width="12.421875" style="0" customWidth="1"/>
    <col min="4" max="4" width="12.140625" style="0" customWidth="1"/>
    <col min="5" max="5" width="10.8515625" style="0" customWidth="1"/>
    <col min="6" max="6" width="12.00390625" style="0" customWidth="1"/>
    <col min="7" max="7" width="11.00390625" style="0" customWidth="1"/>
  </cols>
  <sheetData>
    <row r="1" ht="15">
      <c r="A1" s="1" t="s">
        <v>0</v>
      </c>
    </row>
    <row r="2" ht="15">
      <c r="A2" s="1" t="s">
        <v>1</v>
      </c>
    </row>
    <row r="3" spans="1:6" ht="15">
      <c r="A3" s="1" t="s">
        <v>2</v>
      </c>
      <c r="E3" t="s">
        <v>3</v>
      </c>
      <c r="F3" s="2">
        <v>0.8263888888888888</v>
      </c>
    </row>
    <row r="4" spans="1:9" ht="15" customHeight="1">
      <c r="A4" s="1"/>
      <c r="D4" s="3" t="s">
        <v>4</v>
      </c>
      <c r="E4" s="3"/>
      <c r="F4" s="4" t="s">
        <v>5</v>
      </c>
      <c r="G4" s="3"/>
      <c r="H4" s="5" t="s">
        <v>6</v>
      </c>
      <c r="I4" s="6"/>
    </row>
    <row r="5" spans="3:9" ht="12.75">
      <c r="C5" s="7" t="s">
        <v>7</v>
      </c>
      <c r="D5" s="8" t="s">
        <v>8</v>
      </c>
      <c r="E5" s="8" t="s">
        <v>9</v>
      </c>
      <c r="F5" s="8" t="s">
        <v>9</v>
      </c>
      <c r="G5" s="8" t="s">
        <v>8</v>
      </c>
      <c r="H5" s="9" t="s">
        <v>10</v>
      </c>
      <c r="I5" s="9" t="s">
        <v>8</v>
      </c>
    </row>
    <row r="6" spans="1:9" ht="24.75" customHeight="1">
      <c r="A6" s="10" t="s">
        <v>11</v>
      </c>
      <c r="B6" s="10" t="s">
        <v>12</v>
      </c>
      <c r="C6" s="11">
        <f aca="true" t="shared" si="0" ref="C6:C15">+F$3-D6</f>
        <v>0.03472222222222221</v>
      </c>
      <c r="D6" s="12">
        <f>+'[1]derived start times'!Y12</f>
        <v>0.7916666666666666</v>
      </c>
      <c r="E6" s="13">
        <v>0</v>
      </c>
      <c r="F6" s="14">
        <v>0.03534722222222222</v>
      </c>
      <c r="G6" s="14">
        <f aca="true" t="shared" si="1" ref="G6:G24">+F6-E6</f>
        <v>0.03534722222222222</v>
      </c>
      <c r="H6" s="15">
        <v>12</v>
      </c>
      <c r="I6" s="15">
        <v>19</v>
      </c>
    </row>
    <row r="7" spans="1:9" ht="24.75" customHeight="1">
      <c r="A7" s="16" t="s">
        <v>13</v>
      </c>
      <c r="B7" s="16" t="s">
        <v>14</v>
      </c>
      <c r="C7" s="11">
        <f t="shared" si="0"/>
        <v>0.03368055555555549</v>
      </c>
      <c r="D7" s="12">
        <f>+'[1]derived start times'!Y20</f>
        <v>0.7927083333333333</v>
      </c>
      <c r="E7" s="13">
        <f aca="true" t="shared" si="2" ref="E7:E24">+D7-D$6</f>
        <v>0.0010416666666667185</v>
      </c>
      <c r="F7" s="14">
        <v>0.033379629629629634</v>
      </c>
      <c r="G7" s="14">
        <f t="shared" si="1"/>
        <v>0.032337962962962916</v>
      </c>
      <c r="H7" s="15">
        <v>4</v>
      </c>
      <c r="I7" s="15">
        <v>17</v>
      </c>
    </row>
    <row r="8" spans="1:9" ht="24.75" customHeight="1">
      <c r="A8" s="16" t="s">
        <v>15</v>
      </c>
      <c r="B8" s="16" t="s">
        <v>16</v>
      </c>
      <c r="C8" s="11">
        <f t="shared" si="0"/>
        <v>0.03298611111111105</v>
      </c>
      <c r="D8" s="12">
        <f>+'[1]derived start times'!Y19</f>
        <v>0.7934027777777778</v>
      </c>
      <c r="E8" s="13">
        <f t="shared" si="2"/>
        <v>0.0017361111111111605</v>
      </c>
      <c r="F8" s="14">
        <v>0.03295138888888889</v>
      </c>
      <c r="G8" s="14">
        <f t="shared" si="1"/>
        <v>0.03121527777777773</v>
      </c>
      <c r="H8" s="15">
        <v>3</v>
      </c>
      <c r="I8" s="15">
        <v>14</v>
      </c>
    </row>
    <row r="9" spans="1:9" ht="24.75" customHeight="1">
      <c r="A9" s="17" t="s">
        <v>17</v>
      </c>
      <c r="B9" s="17" t="s">
        <v>18</v>
      </c>
      <c r="C9" s="11">
        <f t="shared" si="0"/>
        <v>0.032638888888888884</v>
      </c>
      <c r="D9" s="12">
        <f>+'[1]derived start times'!Y21</f>
        <v>0.79375</v>
      </c>
      <c r="E9" s="13">
        <f t="shared" si="2"/>
        <v>0.002083333333333326</v>
      </c>
      <c r="F9" s="14">
        <v>0.034039351851851855</v>
      </c>
      <c r="G9" s="14">
        <f t="shared" si="1"/>
        <v>0.03195601851851853</v>
      </c>
      <c r="H9" s="15">
        <v>6</v>
      </c>
      <c r="I9" s="15">
        <v>16</v>
      </c>
    </row>
    <row r="10" spans="1:9" ht="24.75" customHeight="1">
      <c r="A10" s="17" t="s">
        <v>19</v>
      </c>
      <c r="B10" s="17" t="s">
        <v>20</v>
      </c>
      <c r="C10" s="11">
        <f t="shared" si="0"/>
        <v>0.03194444444444444</v>
      </c>
      <c r="D10" s="13">
        <f>+'[1]derived start times'!Y74</f>
        <v>0.7944444444444444</v>
      </c>
      <c r="E10" s="13">
        <f t="shared" si="2"/>
        <v>0.002777777777777768</v>
      </c>
      <c r="F10" s="13">
        <v>0.03787037037037037</v>
      </c>
      <c r="G10" s="14">
        <f t="shared" si="1"/>
        <v>0.0350925925925926</v>
      </c>
      <c r="H10" s="15">
        <v>19</v>
      </c>
      <c r="I10" s="15">
        <v>18</v>
      </c>
    </row>
    <row r="11" spans="1:9" ht="24.75" customHeight="1">
      <c r="A11" s="17" t="s">
        <v>21</v>
      </c>
      <c r="B11" s="16" t="s">
        <v>22</v>
      </c>
      <c r="C11" s="11">
        <f t="shared" si="0"/>
        <v>0.03194444444444444</v>
      </c>
      <c r="D11" s="12">
        <f>+'[1]derived start times'!Y24</f>
        <v>0.7944444444444444</v>
      </c>
      <c r="E11" s="13">
        <f t="shared" si="2"/>
        <v>0.002777777777777768</v>
      </c>
      <c r="F11" s="14">
        <v>0.03405092592592592</v>
      </c>
      <c r="G11" s="14">
        <f t="shared" si="1"/>
        <v>0.031273148148148154</v>
      </c>
      <c r="H11" s="15">
        <v>7</v>
      </c>
      <c r="I11" s="15">
        <v>15</v>
      </c>
    </row>
    <row r="12" spans="1:9" ht="24.75" customHeight="1">
      <c r="A12" s="16" t="s">
        <v>23</v>
      </c>
      <c r="B12" s="16" t="s">
        <v>24</v>
      </c>
      <c r="C12" s="11">
        <f t="shared" si="0"/>
        <v>0.030555555555555558</v>
      </c>
      <c r="D12" s="12">
        <f>+'[1]derived start times'!Y29</f>
        <v>0.7958333333333333</v>
      </c>
      <c r="E12" s="13">
        <f t="shared" si="2"/>
        <v>0.004166666666666652</v>
      </c>
      <c r="F12" s="14">
        <v>0.03418981481481482</v>
      </c>
      <c r="G12" s="14">
        <f t="shared" si="1"/>
        <v>0.030023148148148167</v>
      </c>
      <c r="H12" s="15">
        <v>8</v>
      </c>
      <c r="I12" s="15">
        <v>11</v>
      </c>
    </row>
    <row r="13" spans="1:9" ht="24.75" customHeight="1">
      <c r="A13" s="16" t="s">
        <v>25</v>
      </c>
      <c r="B13" s="16" t="s">
        <v>26</v>
      </c>
      <c r="C13" s="11">
        <f t="shared" si="0"/>
        <v>0.03020833333333328</v>
      </c>
      <c r="D13" s="12">
        <f>+'[1]derived start times'!Y35</f>
        <v>0.7961805555555556</v>
      </c>
      <c r="E13" s="13">
        <f t="shared" si="2"/>
        <v>0.004513888888888928</v>
      </c>
      <c r="F13" s="14">
        <v>0.03450231481481481</v>
      </c>
      <c r="G13" s="14">
        <f t="shared" si="1"/>
        <v>0.029988425925925884</v>
      </c>
      <c r="H13" s="15">
        <v>10</v>
      </c>
      <c r="I13" s="15">
        <v>10</v>
      </c>
    </row>
    <row r="14" spans="1:9" ht="24.75" customHeight="1">
      <c r="A14" s="16" t="s">
        <v>27</v>
      </c>
      <c r="B14" s="16" t="s">
        <v>28</v>
      </c>
      <c r="C14" s="11">
        <f t="shared" si="0"/>
        <v>0.02951388888888884</v>
      </c>
      <c r="D14" s="12">
        <f>+'[1]derived start times'!Y38</f>
        <v>0.796875</v>
      </c>
      <c r="E14" s="13">
        <f t="shared" si="2"/>
        <v>0.00520833333333337</v>
      </c>
      <c r="F14" s="14">
        <v>0.03547453703703704</v>
      </c>
      <c r="G14" s="14">
        <f t="shared" si="1"/>
        <v>0.03026620370370367</v>
      </c>
      <c r="H14" s="15">
        <v>13</v>
      </c>
      <c r="I14" s="15">
        <v>13</v>
      </c>
    </row>
    <row r="15" spans="1:9" ht="24.75" customHeight="1">
      <c r="A15" s="16" t="s">
        <v>29</v>
      </c>
      <c r="B15" s="16" t="s">
        <v>30</v>
      </c>
      <c r="C15" s="11">
        <f t="shared" si="0"/>
        <v>0.02951388888888884</v>
      </c>
      <c r="D15" s="12">
        <f>+'[1]derived start times'!Y37</f>
        <v>0.796875</v>
      </c>
      <c r="E15" s="13">
        <f t="shared" si="2"/>
        <v>0.00520833333333337</v>
      </c>
      <c r="F15" s="14">
        <v>0.03434027777777778</v>
      </c>
      <c r="G15" s="14">
        <f t="shared" si="1"/>
        <v>0.02913194444444441</v>
      </c>
      <c r="H15" s="15">
        <v>9</v>
      </c>
      <c r="I15" s="15">
        <v>9</v>
      </c>
    </row>
    <row r="16" spans="1:9" ht="24.75" customHeight="1">
      <c r="A16" s="16" t="s">
        <v>31</v>
      </c>
      <c r="B16" s="16" t="s">
        <v>32</v>
      </c>
      <c r="C16" s="11">
        <v>0.029166666666666664</v>
      </c>
      <c r="D16" s="12">
        <v>0.7972222222222222</v>
      </c>
      <c r="E16" s="13">
        <f t="shared" si="2"/>
        <v>0.005555555555555536</v>
      </c>
      <c r="F16" s="14">
        <v>0.03576388888888889</v>
      </c>
      <c r="G16" s="14">
        <f t="shared" si="1"/>
        <v>0.03020833333333335</v>
      </c>
      <c r="H16" s="15">
        <v>14</v>
      </c>
      <c r="I16" s="15">
        <v>12</v>
      </c>
    </row>
    <row r="17" spans="1:9" ht="24.75" customHeight="1">
      <c r="A17" s="17" t="s">
        <v>33</v>
      </c>
      <c r="B17" s="16" t="s">
        <v>34</v>
      </c>
      <c r="C17" s="11">
        <f aca="true" t="shared" si="3" ref="C17:C24">+F$3-D17</f>
        <v>0.028819444444444398</v>
      </c>
      <c r="D17" s="12">
        <f>+'[1]derived start times'!Y45</f>
        <v>0.7975694444444444</v>
      </c>
      <c r="E17" s="13">
        <f t="shared" si="2"/>
        <v>0.005902777777777812</v>
      </c>
      <c r="F17" s="14">
        <v>0.032129629629629626</v>
      </c>
      <c r="G17" s="14">
        <f t="shared" si="1"/>
        <v>0.026226851851851814</v>
      </c>
      <c r="H17" s="18">
        <v>1</v>
      </c>
      <c r="I17" s="15">
        <v>3</v>
      </c>
    </row>
    <row r="18" spans="1:9" ht="24.75" customHeight="1">
      <c r="A18" s="16" t="s">
        <v>35</v>
      </c>
      <c r="B18" s="16" t="s">
        <v>36</v>
      </c>
      <c r="C18" s="11">
        <f t="shared" si="3"/>
        <v>0.028819444444444398</v>
      </c>
      <c r="D18" s="12">
        <f>+'[1]derived start times'!Y41</f>
        <v>0.7975694444444444</v>
      </c>
      <c r="E18" s="13">
        <f t="shared" si="2"/>
        <v>0.005902777777777812</v>
      </c>
      <c r="F18" s="14">
        <v>0.03230324074074074</v>
      </c>
      <c r="G18" s="14">
        <f t="shared" si="1"/>
        <v>0.026400462962962924</v>
      </c>
      <c r="H18" s="15">
        <v>2</v>
      </c>
      <c r="I18" s="15">
        <v>4</v>
      </c>
    </row>
    <row r="19" spans="1:9" ht="24.75" customHeight="1">
      <c r="A19" s="16" t="s">
        <v>37</v>
      </c>
      <c r="B19" s="16" t="s">
        <v>38</v>
      </c>
      <c r="C19" s="11">
        <f t="shared" si="3"/>
        <v>0.027430555555555514</v>
      </c>
      <c r="D19" s="12">
        <f>+'[1]derived start times'!Y52</f>
        <v>0.7989583333333333</v>
      </c>
      <c r="E19" s="13">
        <f t="shared" si="2"/>
        <v>0.007291666666666696</v>
      </c>
      <c r="F19" s="14">
        <v>0.033854166666666664</v>
      </c>
      <c r="G19" s="14">
        <f t="shared" si="1"/>
        <v>0.026562499999999968</v>
      </c>
      <c r="H19" s="15">
        <v>5</v>
      </c>
      <c r="I19" s="15">
        <v>5</v>
      </c>
    </row>
    <row r="20" spans="1:9" ht="24.75" customHeight="1">
      <c r="A20" s="17" t="s">
        <v>39</v>
      </c>
      <c r="B20" s="16" t="s">
        <v>40</v>
      </c>
      <c r="C20" s="11">
        <f t="shared" si="3"/>
        <v>0.027083333333333348</v>
      </c>
      <c r="D20" s="12">
        <f>+'[1]derived start times'!Y46</f>
        <v>0.7993055555555555</v>
      </c>
      <c r="E20" s="13">
        <f t="shared" si="2"/>
        <v>0.007638888888888862</v>
      </c>
      <c r="F20" s="14">
        <v>0.035868055555555556</v>
      </c>
      <c r="G20" s="14">
        <f t="shared" si="1"/>
        <v>0.028229166666666694</v>
      </c>
      <c r="H20" s="15">
        <v>15</v>
      </c>
      <c r="I20" s="15">
        <v>8</v>
      </c>
    </row>
    <row r="21" spans="1:9" ht="24.75" customHeight="1">
      <c r="A21" s="16" t="s">
        <v>41</v>
      </c>
      <c r="B21" s="16" t="s">
        <v>42</v>
      </c>
      <c r="C21" s="11">
        <f t="shared" si="3"/>
        <v>0.025694444444444464</v>
      </c>
      <c r="D21" s="12">
        <f>+'[1]derived start times'!Y53</f>
        <v>0.8006944444444444</v>
      </c>
      <c r="E21" s="13">
        <f t="shared" si="2"/>
        <v>0.009027777777777746</v>
      </c>
      <c r="F21" s="14">
        <v>0.036284722222222225</v>
      </c>
      <c r="G21" s="14">
        <f t="shared" si="1"/>
        <v>0.02725694444444448</v>
      </c>
      <c r="H21" s="15">
        <v>17</v>
      </c>
      <c r="I21" s="15">
        <v>6</v>
      </c>
    </row>
    <row r="22" spans="1:9" ht="24.75" customHeight="1">
      <c r="A22" s="16" t="s">
        <v>43</v>
      </c>
      <c r="B22" s="16" t="s">
        <v>44</v>
      </c>
      <c r="C22" s="11">
        <f t="shared" si="3"/>
        <v>0.025694444444444464</v>
      </c>
      <c r="D22" s="12">
        <f>+'[1]derived start times'!Y58</f>
        <v>0.8006944444444444</v>
      </c>
      <c r="E22" s="13">
        <f t="shared" si="2"/>
        <v>0.009027777777777746</v>
      </c>
      <c r="F22" s="14">
        <v>0.036516203703703703</v>
      </c>
      <c r="G22" s="14">
        <f t="shared" si="1"/>
        <v>0.027488425925925958</v>
      </c>
      <c r="H22" s="15">
        <v>18</v>
      </c>
      <c r="I22" s="15">
        <v>7</v>
      </c>
    </row>
    <row r="23" spans="1:9" ht="24.75" customHeight="1">
      <c r="A23" s="16" t="s">
        <v>45</v>
      </c>
      <c r="B23" s="16" t="s">
        <v>46</v>
      </c>
      <c r="C23" s="11">
        <f t="shared" si="3"/>
        <v>0.025347222222222188</v>
      </c>
      <c r="D23" s="12">
        <f>+'[1]derived start times'!Y54</f>
        <v>0.8010416666666667</v>
      </c>
      <c r="E23" s="13">
        <f t="shared" si="2"/>
        <v>0.009375000000000022</v>
      </c>
      <c r="F23" s="14">
        <v>0.03515046296296296</v>
      </c>
      <c r="G23" s="14">
        <f t="shared" si="1"/>
        <v>0.025775462962962938</v>
      </c>
      <c r="H23" s="15">
        <v>11</v>
      </c>
      <c r="I23" s="15">
        <v>2</v>
      </c>
    </row>
    <row r="24" spans="1:9" ht="24.75" customHeight="1">
      <c r="A24" s="16" t="s">
        <v>47</v>
      </c>
      <c r="B24" s="16" t="s">
        <v>48</v>
      </c>
      <c r="C24" s="11">
        <f t="shared" si="3"/>
        <v>0.023611111111111138</v>
      </c>
      <c r="D24" s="12">
        <f>+'[1]derived start times'!Y65</f>
        <v>0.8027777777777777</v>
      </c>
      <c r="E24" s="13">
        <f t="shared" si="2"/>
        <v>0.011111111111111072</v>
      </c>
      <c r="F24" s="14">
        <v>0.035925925925925924</v>
      </c>
      <c r="G24" s="14">
        <f t="shared" si="1"/>
        <v>0.024814814814814852</v>
      </c>
      <c r="H24" s="15">
        <v>16</v>
      </c>
      <c r="I24" s="15">
        <v>1</v>
      </c>
    </row>
  </sheetData>
  <mergeCells count="3"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Sykes</dc:creator>
  <cp:keywords/>
  <dc:description/>
  <cp:lastModifiedBy>M Sykes</cp:lastModifiedBy>
  <dcterms:created xsi:type="dcterms:W3CDTF">2007-06-29T17:37:29Z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