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BP prelim standings (2)" sheetId="6" r:id="rId1"/>
    <sheet name="GWHM (2)" sheetId="4" r:id="rId2"/>
    <sheet name="HPFR (2)" sheetId="5" r:id="rId3"/>
    <sheet name="PH10k (2)" sheetId="7" r:id="rId4"/>
  </sheets>
  <externalReferences>
    <externalReference r:id="rId5"/>
    <externalReference r:id="rId6"/>
  </externalReferences>
  <definedNames>
    <definedName name="_xlnm._FilterDatabase" localSheetId="1" hidden="1">'GWHM (2)'!$E$9:$H$31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0">'BP prelim standings (2)'!$A$1:$U$44</definedName>
    <definedName name="_xlnm.Print_Area" localSheetId="2">'HPFR (2)'!$A$1:$N$19</definedName>
    <definedName name="_xlnm.Print_Area" localSheetId="3">'PH10k (2)'!$B$2:$N$19</definedName>
    <definedName name="RawData" localSheetId="0">[2]MasterData!$B$11:$F$127</definedName>
    <definedName name="RawData" localSheetId="3">[2]MasterData!$B$11:$F$127</definedName>
    <definedName name="RawData">[2]MasterData!$B$11:$F$124</definedName>
    <definedName name="TimeData" localSheetId="1">'GWHM (2)'!$C$11:$C$16</definedName>
    <definedName name="timedata" localSheetId="2">'HPFR (2)'!$C$11:$C$19</definedName>
    <definedName name="Timedata" localSheetId="3">'PH10k (2)'!$C$11:$C$30</definedName>
    <definedName name="ValidNickNames" localSheetId="0">[2]MasterData!$B$11:$B$127</definedName>
    <definedName name="ValidNickNames" localSheetId="3">[2]MasterData!$B$11:$B$127</definedName>
    <definedName name="ValidNickNames">[2]MasterData!$B$11:$B$124</definedName>
  </definedNames>
  <calcPr calcId="125725"/>
</workbook>
</file>

<file path=xl/calcChain.xml><?xml version="1.0" encoding="utf-8"?>
<calcChain xmlns="http://schemas.openxmlformats.org/spreadsheetml/2006/main">
  <c r="A1" i="7"/>
  <c r="AB12"/>
  <c r="A1" i="5"/>
  <c r="Z4"/>
  <c r="AG10"/>
  <c r="AG11"/>
  <c r="AG12"/>
  <c r="AG13"/>
  <c r="AG14"/>
  <c r="AG15"/>
  <c r="AG16"/>
  <c r="AG17"/>
  <c r="AG18"/>
  <c r="A1" i="4"/>
</calcChain>
</file>

<file path=xl/sharedStrings.xml><?xml version="1.0" encoding="utf-8"?>
<sst xmlns="http://schemas.openxmlformats.org/spreadsheetml/2006/main" count="786" uniqueCount="273">
  <si>
    <t>m</t>
  </si>
  <si>
    <t>Richard Bates</t>
  </si>
  <si>
    <t>f</t>
  </si>
  <si>
    <t>Carys Hind</t>
  </si>
  <si>
    <t>Michael Parish</t>
  </si>
  <si>
    <t>Chris Glanfield</t>
  </si>
  <si>
    <t>Greg Hilton</t>
  </si>
  <si>
    <t>Eric Hepburn</t>
  </si>
  <si>
    <t>Lydia Levy</t>
  </si>
  <si>
    <t>Gary Johnston</t>
  </si>
  <si>
    <t>Andrew Wilson</t>
  </si>
  <si>
    <t>Marion Hemsworth</t>
  </si>
  <si>
    <t>Carl Bicknell</t>
  </si>
  <si>
    <t>Mark Green</t>
  </si>
  <si>
    <t>Michael Scholes</t>
  </si>
  <si>
    <t>Claire Annesley</t>
  </si>
  <si>
    <t>Matthew Quinton</t>
  </si>
  <si>
    <t>Shelagh Robinson</t>
  </si>
  <si>
    <t>Katherine Buckeridge</t>
  </si>
  <si>
    <t>Simeon Wishlade</t>
  </si>
  <si>
    <t>Nicolas Skov</t>
  </si>
  <si>
    <t>Barry Tullett</t>
  </si>
  <si>
    <t>Will Herbert</t>
  </si>
  <si>
    <t>Dave Warren</t>
  </si>
  <si>
    <t>Samantha Ridley</t>
  </si>
  <si>
    <t>Marcus Kimmins</t>
  </si>
  <si>
    <t>Andy Hind</t>
  </si>
  <si>
    <t>Julian Boyer</t>
  </si>
  <si>
    <t>Ben Gibson</t>
  </si>
  <si>
    <t>Tim Miller</t>
  </si>
  <si>
    <t>total</t>
  </si>
  <si>
    <t>BGHM</t>
  </si>
  <si>
    <t>KHC5k</t>
  </si>
  <si>
    <t>Nwk10k</t>
  </si>
  <si>
    <t>PH10k</t>
  </si>
  <si>
    <t>HPFR</t>
  </si>
  <si>
    <t>GWHM</t>
  </si>
  <si>
    <t>Total</t>
  </si>
  <si>
    <t>Event</t>
  </si>
  <si>
    <t>Sex</t>
  </si>
  <si>
    <t>Name</t>
  </si>
  <si>
    <t>Ryan Armstrong</t>
  </si>
  <si>
    <t>m17</t>
  </si>
  <si>
    <t>m15</t>
  </si>
  <si>
    <t>parM</t>
  </si>
  <si>
    <t>f4</t>
  </si>
  <si>
    <t>HinC</t>
  </si>
  <si>
    <t>11:12 min/mile</t>
  </si>
  <si>
    <t>5.36 mph</t>
  </si>
  <si>
    <t>Haywards Heath Harriers</t>
  </si>
  <si>
    <t>(F) Senior</t>
  </si>
  <si>
    <t>m16</t>
  </si>
  <si>
    <t>hilG</t>
  </si>
  <si>
    <t>11:08 min/mile</t>
  </si>
  <si>
    <t>5.38 mph</t>
  </si>
  <si>
    <t>(M) Veteran50</t>
  </si>
  <si>
    <t>m13</t>
  </si>
  <si>
    <t>hepE</t>
  </si>
  <si>
    <t>9:36 min/mile</t>
  </si>
  <si>
    <t>6.25 mph</t>
  </si>
  <si>
    <t>(F) Veteran40</t>
  </si>
  <si>
    <t>m14</t>
  </si>
  <si>
    <t>glaC</t>
  </si>
  <si>
    <t>9:35 min/mile</t>
  </si>
  <si>
    <t>f3</t>
  </si>
  <si>
    <t>f2</t>
  </si>
  <si>
    <t>annC</t>
  </si>
  <si>
    <t>9:20 min/mile</t>
  </si>
  <si>
    <t>6.42 mph</t>
  </si>
  <si>
    <t>levl</t>
  </si>
  <si>
    <t>9:16 min/mile</t>
  </si>
  <si>
    <t>6.46 mph</t>
  </si>
  <si>
    <t>(M) Senior</t>
  </si>
  <si>
    <t>f1</t>
  </si>
  <si>
    <t>robS</t>
  </si>
  <si>
    <t>6.47 mph</t>
  </si>
  <si>
    <t>m11</t>
  </si>
  <si>
    <t>johG</t>
  </si>
  <si>
    <t>9:10 min/mile</t>
  </si>
  <si>
    <t>6.54 mph</t>
  </si>
  <si>
    <t>m12</t>
  </si>
  <si>
    <t>m9</t>
  </si>
  <si>
    <t>bicC</t>
  </si>
  <si>
    <t>9:09 min/mile</t>
  </si>
  <si>
    <t>6.56 mph</t>
  </si>
  <si>
    <t>wilA</t>
  </si>
  <si>
    <t>8:22 min/mile</t>
  </si>
  <si>
    <t>7.16 mph</t>
  </si>
  <si>
    <t>(M) Veteran40</t>
  </si>
  <si>
    <t>m10</t>
  </si>
  <si>
    <t>greM</t>
  </si>
  <si>
    <t>8:13 min/mile</t>
  </si>
  <si>
    <t>7.29 mph</t>
  </si>
  <si>
    <t>quiM</t>
  </si>
  <si>
    <t>7:33 min/mile</t>
  </si>
  <si>
    <t>7.94 mph</t>
  </si>
  <si>
    <t>m8</t>
  </si>
  <si>
    <t>wisS</t>
  </si>
  <si>
    <t>7:19 min/mile</t>
  </si>
  <si>
    <t>8.20 mph</t>
  </si>
  <si>
    <t>Matt Quinton</t>
  </si>
  <si>
    <t>m7</t>
  </si>
  <si>
    <t>m2</t>
  </si>
  <si>
    <t>milt</t>
  </si>
  <si>
    <t>7:09 min/mile</t>
  </si>
  <si>
    <t>8.38 mph</t>
  </si>
  <si>
    <t>m6</t>
  </si>
  <si>
    <t>m5</t>
  </si>
  <si>
    <t>ward</t>
  </si>
  <si>
    <t>6:52 min/mile</t>
  </si>
  <si>
    <t>8.72 mph</t>
  </si>
  <si>
    <t>skoN</t>
  </si>
  <si>
    <t>6:47 min/mile</t>
  </si>
  <si>
    <t>8.83 mph</t>
  </si>
  <si>
    <t>m4</t>
  </si>
  <si>
    <t>kimm</t>
  </si>
  <si>
    <t>6:38 min/mile</t>
  </si>
  <si>
    <t>9.04 mph</t>
  </si>
  <si>
    <t>Nicholas Skov</t>
  </si>
  <si>
    <t>m3</t>
  </si>
  <si>
    <t>herw</t>
  </si>
  <si>
    <t>6:34 min/mile</t>
  </si>
  <si>
    <t>9.12 mph</t>
  </si>
  <si>
    <t>HinA</t>
  </si>
  <si>
    <t>6:26 min/mile</t>
  </si>
  <si>
    <t>9.32 mph</t>
  </si>
  <si>
    <t>m1</t>
  </si>
  <si>
    <t>gibb</t>
  </si>
  <si>
    <t>6:24 min/mile</t>
  </si>
  <si>
    <t>9.37 mph</t>
  </si>
  <si>
    <t>%</t>
  </si>
  <si>
    <t>(secs)</t>
  </si>
  <si>
    <t>Factor</t>
  </si>
  <si>
    <t>(m/f)</t>
  </si>
  <si>
    <t>(dd/mm/yy)</t>
  </si>
  <si>
    <t>(h:mm:ss)</t>
  </si>
  <si>
    <t>5:43 min/mile</t>
  </si>
  <si>
    <t>10.47 mph</t>
  </si>
  <si>
    <t>Grade</t>
  </si>
  <si>
    <t>O-Std</t>
  </si>
  <si>
    <t>Age/Sex</t>
  </si>
  <si>
    <t>Age Time</t>
  </si>
  <si>
    <t>col no</t>
  </si>
  <si>
    <t>Age</t>
  </si>
  <si>
    <t>DoB</t>
  </si>
  <si>
    <t>Chip Time</t>
  </si>
  <si>
    <t>Nick</t>
  </si>
  <si>
    <t>Pace</t>
  </si>
  <si>
    <t>Speed</t>
  </si>
  <si>
    <t xml:space="preserve">Club </t>
  </si>
  <si>
    <t>Category</t>
  </si>
  <si>
    <t xml:space="preserve">Participant </t>
  </si>
  <si>
    <t xml:space="preserve">Chip time </t>
  </si>
  <si>
    <t xml:space="preserve">Finish time </t>
  </si>
  <si>
    <t>Bibno.</t>
  </si>
  <si>
    <t>Pos.</t>
  </si>
  <si>
    <t>Data Used in Calculation of Grade</t>
  </si>
  <si>
    <t>Brought in from MasterData</t>
  </si>
  <si>
    <t>Data Entry</t>
  </si>
  <si>
    <t>NO age correction grade</t>
  </si>
  <si>
    <t>Age adjusted</t>
  </si>
  <si>
    <t>race results</t>
  </si>
  <si>
    <t>Date</t>
  </si>
  <si>
    <t>H. Mar</t>
  </si>
  <si>
    <t>Distance</t>
  </si>
  <si>
    <t>Gatwick</t>
  </si>
  <si>
    <t>Race Description</t>
  </si>
  <si>
    <t>batr</t>
  </si>
  <si>
    <t>Yes</t>
  </si>
  <si>
    <t>M</t>
  </si>
  <si>
    <t>Bates</t>
  </si>
  <si>
    <t>Richard</t>
  </si>
  <si>
    <t>34:55</t>
  </si>
  <si>
    <t>hemm</t>
  </si>
  <si>
    <t>F</t>
  </si>
  <si>
    <t>Hemsworth</t>
  </si>
  <si>
    <t>Marion</t>
  </si>
  <si>
    <t>30:51</t>
  </si>
  <si>
    <t>buck</t>
  </si>
  <si>
    <t>Buckendge</t>
  </si>
  <si>
    <t>Kath</t>
  </si>
  <si>
    <t>27:57</t>
  </si>
  <si>
    <t>schm</t>
  </si>
  <si>
    <t>Scholes</t>
  </si>
  <si>
    <t>Mike</t>
  </si>
  <si>
    <t>26:43</t>
  </si>
  <si>
    <t>rids</t>
  </si>
  <si>
    <t>Ridley</t>
  </si>
  <si>
    <t>Sam</t>
  </si>
  <si>
    <t>24:42</t>
  </si>
  <si>
    <t>tulb</t>
  </si>
  <si>
    <t>Tullett</t>
  </si>
  <si>
    <t>Barry</t>
  </si>
  <si>
    <t>23:34</t>
  </si>
  <si>
    <t>Miller</t>
  </si>
  <si>
    <t>Tim</t>
  </si>
  <si>
    <t>21:46</t>
  </si>
  <si>
    <t>armr</t>
  </si>
  <si>
    <t>Armstrong</t>
  </si>
  <si>
    <t>Ryan</t>
  </si>
  <si>
    <t>21:08</t>
  </si>
  <si>
    <t>boyj</t>
  </si>
  <si>
    <t>Boyer</t>
  </si>
  <si>
    <t>Julian</t>
  </si>
  <si>
    <t>20:59</t>
  </si>
  <si>
    <t>WSFRL?</t>
  </si>
  <si>
    <t>Club</t>
  </si>
  <si>
    <t>Gen. Posn.</t>
  </si>
  <si>
    <t>Gender</t>
  </si>
  <si>
    <t>Surname</t>
  </si>
  <si>
    <t>First Name</t>
  </si>
  <si>
    <t>Number</t>
  </si>
  <si>
    <t>Time</t>
  </si>
  <si>
    <t>Position</t>
  </si>
  <si>
    <t>average</t>
  </si>
  <si>
    <t>5.59 km</t>
  </si>
  <si>
    <t>strava report</t>
  </si>
  <si>
    <t>Kath Buckeridge</t>
  </si>
  <si>
    <t>Sam Ridley</t>
  </si>
  <si>
    <t>length</t>
  </si>
  <si>
    <t>Hove Park FRL</t>
  </si>
  <si>
    <t>Christopher Glanfield</t>
  </si>
  <si>
    <t>Gregory Hilton</t>
  </si>
  <si>
    <t>Peter Cobbett</t>
  </si>
  <si>
    <t>Oliver Farr</t>
  </si>
  <si>
    <t>Steve McNulty</t>
  </si>
  <si>
    <t>Jason Robinson</t>
  </si>
  <si>
    <t>Steve Mitchell</t>
  </si>
  <si>
    <t>Amanda Soper</t>
  </si>
  <si>
    <t>Jack Chivers</t>
  </si>
  <si>
    <t>Ben Adams</t>
  </si>
  <si>
    <t>Paul Cousins</t>
  </si>
  <si>
    <t>Darja Knotkova-Hanley</t>
  </si>
  <si>
    <t>Robert Watts</t>
  </si>
  <si>
    <t>James Skinner</t>
  </si>
  <si>
    <t>BIL PAGE 2019 - Open competition after 3 races</t>
  </si>
  <si>
    <t>BIL PAGE 2019 - Age adjusted competition after 3 races</t>
  </si>
  <si>
    <t>40 members competing, 9 have 2 scoring races</t>
  </si>
  <si>
    <t>Next up august Bank Holiday weekend double header - Newick 10k and Kings Canter 5k on consecutive days</t>
  </si>
  <si>
    <t xml:space="preserve"> </t>
  </si>
  <si>
    <t>Vet Men 50-59</t>
  </si>
  <si>
    <t>parm</t>
  </si>
  <si>
    <t>Vet Women 35-44</t>
  </si>
  <si>
    <t>f7</t>
  </si>
  <si>
    <t>hinc</t>
  </si>
  <si>
    <t>Vet Men 70+</t>
  </si>
  <si>
    <t>cobp</t>
  </si>
  <si>
    <t>Vet Women 65+</t>
  </si>
  <si>
    <t>f6</t>
  </si>
  <si>
    <t>Vet Women 45-54</t>
  </si>
  <si>
    <t>f5</t>
  </si>
  <si>
    <t>robs</t>
  </si>
  <si>
    <t>sopa</t>
  </si>
  <si>
    <t>Senior Women</t>
  </si>
  <si>
    <t>Senior Men</t>
  </si>
  <si>
    <t>faro</t>
  </si>
  <si>
    <t>Vet Men 40-49</t>
  </si>
  <si>
    <t>robj</t>
  </si>
  <si>
    <t>mits</t>
  </si>
  <si>
    <t>Stephen McNulty</t>
  </si>
  <si>
    <t>mcnS</t>
  </si>
  <si>
    <t>knod</t>
  </si>
  <si>
    <t>coup</t>
  </si>
  <si>
    <t>chij</t>
  </si>
  <si>
    <t>adab</t>
  </si>
  <si>
    <t>hina</t>
  </si>
  <si>
    <t>Robert Wayys</t>
  </si>
  <si>
    <t>watr</t>
  </si>
  <si>
    <t>skij</t>
  </si>
  <si>
    <t>chip</t>
  </si>
  <si>
    <t>gun</t>
  </si>
  <si>
    <t>10 km</t>
  </si>
  <si>
    <t>Phoenix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</si>
</sst>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00"/>
    <numFmt numFmtId="167" formatCode="[$-F400]h:mm:ss\ AM/PM"/>
  </numFmts>
  <fonts count="10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83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0" xfId="0" applyNumberFormat="1" applyBorder="1"/>
    <xf numFmtId="0" fontId="3" fillId="0" borderId="10" xfId="0" applyFont="1" applyBorder="1"/>
    <xf numFmtId="0" fontId="0" fillId="0" borderId="0" xfId="0" applyProtection="1">
      <protection locked="0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8" xfId="0" applyBorder="1"/>
    <xf numFmtId="2" fontId="0" fillId="0" borderId="3" xfId="0" applyNumberFormat="1" applyBorder="1" applyProtection="1">
      <protection locked="0"/>
    </xf>
    <xf numFmtId="2" fontId="0" fillId="0" borderId="19" xfId="0" applyNumberFormat="1" applyBorder="1"/>
    <xf numFmtId="1" fontId="0" fillId="0" borderId="0" xfId="0" quotePrefix="1" applyNumberFormat="1" applyAlignment="1">
      <alignment horizontal="center"/>
    </xf>
    <xf numFmtId="2" fontId="3" fillId="0" borderId="13" xfId="0" quotePrefix="1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quotePrefix="1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1" fontId="7" fillId="0" borderId="3" xfId="0" applyNumberFormat="1" applyFont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2" fontId="0" fillId="0" borderId="0" xfId="0" applyNumberFormat="1" applyBorder="1" applyProtection="1">
      <protection locked="0"/>
    </xf>
    <xf numFmtId="2" fontId="0" fillId="0" borderId="21" xfId="0" applyNumberFormat="1" applyBorder="1"/>
    <xf numFmtId="2" fontId="3" fillId="0" borderId="12" xfId="0" quotePrefix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7" fillId="0" borderId="0" xfId="0" applyNumberFormat="1" applyFont="1" applyBorder="1" applyAlignment="1">
      <alignment horizontal="center"/>
    </xf>
    <xf numFmtId="21" fontId="7" fillId="0" borderId="12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21" fontId="0" fillId="0" borderId="0" xfId="0" applyNumberFormat="1"/>
    <xf numFmtId="0" fontId="0" fillId="0" borderId="22" xfId="0" applyBorder="1"/>
    <xf numFmtId="2" fontId="0" fillId="0" borderId="23" xfId="0" applyNumberFormat="1" applyBorder="1"/>
    <xf numFmtId="2" fontId="0" fillId="0" borderId="23" xfId="0" applyNumberFormat="1" applyBorder="1" applyProtection="1">
      <protection locked="0"/>
    </xf>
    <xf numFmtId="2" fontId="0" fillId="0" borderId="24" xfId="0" applyNumberFormat="1" applyBorder="1"/>
    <xf numFmtId="2" fontId="1" fillId="0" borderId="0" xfId="0" applyNumberFormat="1" applyFont="1"/>
    <xf numFmtId="2" fontId="3" fillId="0" borderId="14" xfId="0" quotePrefix="1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0" fillId="0" borderId="6" xfId="0" quotePrefix="1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21" fontId="7" fillId="0" borderId="14" xfId="0" applyNumberFormat="1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1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" fillId="0" borderId="0" xfId="0" quotePrefix="1" applyFont="1" applyBorder="1" applyAlignment="1">
      <alignment horizontal="left"/>
    </xf>
    <xf numFmtId="0" fontId="6" fillId="0" borderId="0" xfId="0" applyFont="1" applyAlignment="1">
      <alignment horizontal="center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6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/>
    <xf numFmtId="0" fontId="3" fillId="0" borderId="0" xfId="0" quotePrefix="1" applyFont="1"/>
    <xf numFmtId="167" fontId="7" fillId="0" borderId="12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0" xfId="0" quotePrefix="1" applyFont="1" applyBorder="1"/>
    <xf numFmtId="0" fontId="3" fillId="4" borderId="7" xfId="0" applyFont="1" applyFill="1" applyBorder="1" applyAlignment="1">
      <alignment horizontal="center"/>
    </xf>
    <xf numFmtId="0" fontId="0" fillId="0" borderId="14" xfId="0" applyBorder="1" applyAlignment="1"/>
    <xf numFmtId="164" fontId="1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/>
    <xf numFmtId="0" fontId="5" fillId="0" borderId="0" xfId="2"/>
    <xf numFmtId="0" fontId="5" fillId="0" borderId="0" xfId="2" applyAlignment="1">
      <alignment horizontal="center"/>
    </xf>
    <xf numFmtId="2" fontId="5" fillId="0" borderId="0" xfId="2" applyNumberFormat="1"/>
    <xf numFmtId="2" fontId="5" fillId="0" borderId="0" xfId="2" applyNumberFormat="1" applyBorder="1"/>
    <xf numFmtId="2" fontId="5" fillId="0" borderId="0" xfId="2" applyNumberFormat="1" applyAlignment="1">
      <alignment horizontal="center"/>
    </xf>
    <xf numFmtId="0" fontId="1" fillId="0" borderId="0" xfId="2" applyFont="1"/>
    <xf numFmtId="2" fontId="5" fillId="0" borderId="11" xfId="2" applyNumberFormat="1" applyBorder="1"/>
    <xf numFmtId="2" fontId="5" fillId="0" borderId="9" xfId="2" applyNumberFormat="1" applyBorder="1"/>
    <xf numFmtId="2" fontId="5" fillId="0" borderId="9" xfId="2" applyNumberFormat="1" applyBorder="1" applyAlignment="1">
      <alignment horizontal="center"/>
    </xf>
    <xf numFmtId="0" fontId="5" fillId="0" borderId="25" xfId="2" applyBorder="1"/>
    <xf numFmtId="2" fontId="5" fillId="0" borderId="12" xfId="2" applyNumberFormat="1" applyBorder="1"/>
    <xf numFmtId="2" fontId="5" fillId="0" borderId="0" xfId="2" applyNumberFormat="1" applyBorder="1" applyAlignment="1">
      <alignment horizontal="center"/>
    </xf>
    <xf numFmtId="0" fontId="5" fillId="0" borderId="26" xfId="2" applyBorder="1"/>
    <xf numFmtId="2" fontId="5" fillId="0" borderId="13" xfId="2" applyNumberFormat="1" applyBorder="1"/>
    <xf numFmtId="2" fontId="5" fillId="0" borderId="3" xfId="2" applyNumberFormat="1" applyBorder="1"/>
    <xf numFmtId="2" fontId="5" fillId="0" borderId="3" xfId="2" applyNumberFormat="1" applyBorder="1" applyAlignment="1">
      <alignment horizontal="center"/>
    </xf>
    <xf numFmtId="0" fontId="5" fillId="0" borderId="27" xfId="2" applyBorder="1"/>
    <xf numFmtId="0" fontId="5" fillId="0" borderId="28" xfId="2" applyBorder="1"/>
    <xf numFmtId="2" fontId="5" fillId="0" borderId="4" xfId="2" applyNumberFormat="1" applyBorder="1" applyAlignment="1">
      <alignment horizontal="center"/>
    </xf>
    <xf numFmtId="0" fontId="5" fillId="0" borderId="5" xfId="2" applyBorder="1"/>
    <xf numFmtId="2" fontId="5" fillId="0" borderId="1" xfId="2" applyNumberFormat="1" applyBorder="1" applyAlignment="1">
      <alignment horizontal="center"/>
    </xf>
    <xf numFmtId="0" fontId="5" fillId="0" borderId="2" xfId="2" applyBorder="1"/>
    <xf numFmtId="2" fontId="5" fillId="0" borderId="14" xfId="2" applyNumberFormat="1" applyBorder="1"/>
    <xf numFmtId="2" fontId="5" fillId="0" borderId="6" xfId="2" applyNumberFormat="1" applyBorder="1"/>
    <xf numFmtId="2" fontId="5" fillId="0" borderId="7" xfId="2" applyNumberFormat="1" applyBorder="1" applyAlignment="1">
      <alignment horizontal="center"/>
    </xf>
    <xf numFmtId="0" fontId="5" fillId="0" borderId="8" xfId="2" applyBorder="1"/>
    <xf numFmtId="0" fontId="2" fillId="0" borderId="0" xfId="2" applyFont="1" applyFill="1" applyBorder="1" applyAlignment="1">
      <alignment horizontal="center"/>
    </xf>
    <xf numFmtId="0" fontId="2" fillId="0" borderId="9" xfId="2" applyFont="1" applyBorder="1" applyAlignment="1">
      <alignment horizontal="center"/>
    </xf>
    <xf numFmtId="2" fontId="2" fillId="0" borderId="10" xfId="2" quotePrefix="1" applyNumberFormat="1" applyFont="1" applyBorder="1" applyAlignment="1">
      <alignment horizontal="center"/>
    </xf>
    <xf numFmtId="0" fontId="3" fillId="0" borderId="10" xfId="2" applyFont="1" applyBorder="1"/>
    <xf numFmtId="0" fontId="2" fillId="0" borderId="0" xfId="2" applyFont="1" applyBorder="1" applyAlignment="1">
      <alignment horizontal="center"/>
    </xf>
    <xf numFmtId="2" fontId="2" fillId="0" borderId="1" xfId="2" quotePrefix="1" applyNumberFormat="1" applyFont="1" applyBorder="1" applyAlignment="1">
      <alignment horizontal="center"/>
    </xf>
    <xf numFmtId="0" fontId="3" fillId="0" borderId="1" xfId="2" applyFont="1" applyBorder="1"/>
    <xf numFmtId="0" fontId="3" fillId="2" borderId="0" xfId="2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5" fillId="0" borderId="0" xfId="2" applyProtection="1">
      <protection locked="0"/>
    </xf>
    <xf numFmtId="2" fontId="5" fillId="0" borderId="0" xfId="2" applyNumberFormat="1" applyProtection="1">
      <protection locked="0"/>
    </xf>
    <xf numFmtId="1" fontId="5" fillId="0" borderId="0" xfId="2" applyNumberFormat="1"/>
    <xf numFmtId="164" fontId="5" fillId="0" borderId="0" xfId="2" applyNumberFormat="1"/>
    <xf numFmtId="0" fontId="5" fillId="0" borderId="0" xfId="2" applyBorder="1" applyAlignment="1">
      <alignment horizontal="center"/>
    </xf>
    <xf numFmtId="21" fontId="5" fillId="0" borderId="0" xfId="2" applyNumberFormat="1"/>
    <xf numFmtId="0" fontId="5" fillId="0" borderId="11" xfId="2" applyBorder="1"/>
    <xf numFmtId="2" fontId="5" fillId="0" borderId="9" xfId="2" applyNumberFormat="1" applyBorder="1" applyProtection="1">
      <protection locked="0"/>
    </xf>
    <xf numFmtId="2" fontId="5" fillId="0" borderId="10" xfId="2" applyNumberFormat="1" applyBorder="1"/>
    <xf numFmtId="1" fontId="5" fillId="0" borderId="0" xfId="2" quotePrefix="1" applyNumberFormat="1" applyAlignment="1">
      <alignment horizontal="center"/>
    </xf>
    <xf numFmtId="2" fontId="3" fillId="0" borderId="11" xfId="2" quotePrefix="1" applyNumberFormat="1" applyFont="1" applyBorder="1" applyAlignment="1">
      <alignment horizontal="center"/>
    </xf>
    <xf numFmtId="165" fontId="5" fillId="0" borderId="9" xfId="2" applyNumberFormat="1" applyBorder="1" applyAlignment="1">
      <alignment horizontal="center"/>
    </xf>
    <xf numFmtId="1" fontId="5" fillId="0" borderId="9" xfId="2" quotePrefix="1" applyNumberFormat="1" applyBorder="1" applyAlignment="1">
      <alignment horizontal="center"/>
    </xf>
    <xf numFmtId="166" fontId="5" fillId="0" borderId="9" xfId="2" applyNumberFormat="1" applyBorder="1" applyAlignment="1">
      <alignment horizontal="center"/>
    </xf>
    <xf numFmtId="1" fontId="5" fillId="0" borderId="10" xfId="2" applyNumberFormat="1" applyBorder="1" applyAlignment="1">
      <alignment horizontal="center"/>
    </xf>
    <xf numFmtId="0" fontId="5" fillId="0" borderId="11" xfId="2" applyBorder="1" applyAlignment="1">
      <alignment horizontal="center"/>
    </xf>
    <xf numFmtId="0" fontId="1" fillId="0" borderId="9" xfId="2" applyFont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0" fontId="1" fillId="0" borderId="10" xfId="2" applyFont="1" applyBorder="1" applyAlignment="1">
      <alignment horizontal="left"/>
    </xf>
    <xf numFmtId="21" fontId="7" fillId="0" borderId="0" xfId="2" applyNumberFormat="1" applyFont="1" applyBorder="1" applyAlignment="1">
      <alignment horizontal="center"/>
    </xf>
    <xf numFmtId="21" fontId="7" fillId="0" borderId="11" xfId="2" applyNumberFormat="1" applyFont="1" applyBorder="1" applyAlignment="1">
      <alignment horizontal="center"/>
    </xf>
    <xf numFmtId="0" fontId="7" fillId="0" borderId="10" xfId="2" applyFont="1" applyBorder="1" applyAlignment="1" applyProtection="1">
      <alignment horizontal="center"/>
      <protection locked="0"/>
    </xf>
    <xf numFmtId="0" fontId="5" fillId="0" borderId="29" xfId="2" applyBorder="1"/>
    <xf numFmtId="2" fontId="5" fillId="0" borderId="23" xfId="2" applyNumberFormat="1" applyBorder="1"/>
    <xf numFmtId="2" fontId="5" fillId="0" borderId="23" xfId="2" applyNumberFormat="1" applyBorder="1" applyProtection="1">
      <protection locked="0"/>
    </xf>
    <xf numFmtId="2" fontId="5" fillId="0" borderId="30" xfId="2" applyNumberFormat="1" applyBorder="1"/>
    <xf numFmtId="2" fontId="3" fillId="0" borderId="12" xfId="2" quotePrefix="1" applyNumberFormat="1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1" fontId="5" fillId="0" borderId="0" xfId="2" quotePrefix="1" applyNumberFormat="1" applyBorder="1" applyAlignment="1">
      <alignment horizontal="center"/>
    </xf>
    <xf numFmtId="166" fontId="5" fillId="0" borderId="0" xfId="2" applyNumberFormat="1" applyBorder="1" applyAlignment="1">
      <alignment horizontal="center"/>
    </xf>
    <xf numFmtId="1" fontId="5" fillId="0" borderId="1" xfId="2" applyNumberFormat="1" applyBorder="1" applyAlignment="1">
      <alignment horizontal="center"/>
    </xf>
    <xf numFmtId="0" fontId="5" fillId="0" borderId="12" xfId="2" applyBorder="1" applyAlignment="1">
      <alignment horizontal="center"/>
    </xf>
    <xf numFmtId="0" fontId="1" fillId="0" borderId="0" xfId="2" applyFont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21" fontId="7" fillId="0" borderId="12" xfId="2" applyNumberFormat="1" applyFont="1" applyBorder="1" applyAlignment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5" fillId="0" borderId="13" xfId="2" applyBorder="1"/>
    <xf numFmtId="2" fontId="5" fillId="0" borderId="3" xfId="2" applyNumberFormat="1" applyBorder="1" applyProtection="1">
      <protection locked="0"/>
    </xf>
    <xf numFmtId="2" fontId="5" fillId="0" borderId="4" xfId="2" applyNumberFormat="1" applyBorder="1"/>
    <xf numFmtId="2" fontId="3" fillId="0" borderId="13" xfId="2" quotePrefix="1" applyNumberFormat="1" applyFont="1" applyBorder="1" applyAlignment="1">
      <alignment horizontal="center"/>
    </xf>
    <xf numFmtId="165" fontId="5" fillId="0" borderId="3" xfId="2" applyNumberFormat="1" applyBorder="1" applyAlignment="1">
      <alignment horizontal="center"/>
    </xf>
    <xf numFmtId="1" fontId="5" fillId="0" borderId="3" xfId="2" quotePrefix="1" applyNumberFormat="1" applyBorder="1" applyAlignment="1">
      <alignment horizontal="center"/>
    </xf>
    <xf numFmtId="166" fontId="5" fillId="0" borderId="3" xfId="2" applyNumberFormat="1" applyBorder="1" applyAlignment="1">
      <alignment horizontal="center"/>
    </xf>
    <xf numFmtId="1" fontId="5" fillId="0" borderId="4" xfId="2" applyNumberFormat="1" applyBorder="1" applyAlignment="1">
      <alignment horizontal="center"/>
    </xf>
    <xf numFmtId="0" fontId="5" fillId="0" borderId="13" xfId="2" applyBorder="1" applyAlignment="1">
      <alignment horizontal="center"/>
    </xf>
    <xf numFmtId="0" fontId="1" fillId="0" borderId="3" xfId="2" applyFont="1" applyBorder="1" applyAlignment="1">
      <alignment horizontal="center"/>
    </xf>
    <xf numFmtId="14" fontId="1" fillId="0" borderId="3" xfId="2" applyNumberFormat="1" applyFont="1" applyBorder="1" applyAlignment="1">
      <alignment horizontal="center"/>
    </xf>
    <xf numFmtId="0" fontId="1" fillId="0" borderId="4" xfId="2" applyFont="1" applyBorder="1" applyAlignment="1">
      <alignment horizontal="left"/>
    </xf>
    <xf numFmtId="21" fontId="7" fillId="0" borderId="13" xfId="2" applyNumberFormat="1" applyFont="1" applyBorder="1" applyAlignment="1">
      <alignment horizontal="center"/>
    </xf>
    <xf numFmtId="0" fontId="7" fillId="0" borderId="4" xfId="2" applyFont="1" applyBorder="1" applyAlignment="1" applyProtection="1">
      <alignment horizontal="center"/>
      <protection locked="0"/>
    </xf>
    <xf numFmtId="0" fontId="5" fillId="0" borderId="12" xfId="2" applyBorder="1"/>
    <xf numFmtId="2" fontId="5" fillId="0" borderId="0" xfId="2" applyNumberFormat="1" applyBorder="1" applyProtection="1">
      <protection locked="0"/>
    </xf>
    <xf numFmtId="2" fontId="5" fillId="0" borderId="1" xfId="2" applyNumberFormat="1" applyBorder="1"/>
    <xf numFmtId="1" fontId="5" fillId="0" borderId="0" xfId="2" applyNumberFormat="1" applyBorder="1" applyAlignment="1">
      <alignment horizontal="center"/>
    </xf>
    <xf numFmtId="0" fontId="7" fillId="0" borderId="1" xfId="2" applyFont="1" applyFill="1" applyBorder="1" applyAlignment="1" applyProtection="1">
      <alignment horizontal="center"/>
      <protection locked="0"/>
    </xf>
    <xf numFmtId="2" fontId="3" fillId="0" borderId="29" xfId="2" quotePrefix="1" applyNumberFormat="1" applyFont="1" applyBorder="1" applyAlignment="1">
      <alignment horizontal="center"/>
    </xf>
    <xf numFmtId="165" fontId="5" fillId="0" borderId="23" xfId="2" applyNumberFormat="1" applyBorder="1" applyAlignment="1">
      <alignment horizontal="center"/>
    </xf>
    <xf numFmtId="1" fontId="5" fillId="0" borderId="23" xfId="2" quotePrefix="1" applyNumberFormat="1" applyBorder="1" applyAlignment="1">
      <alignment horizontal="center"/>
    </xf>
    <xf numFmtId="166" fontId="5" fillId="0" borderId="23" xfId="2" applyNumberFormat="1" applyBorder="1" applyAlignment="1">
      <alignment horizontal="center"/>
    </xf>
    <xf numFmtId="1" fontId="5" fillId="0" borderId="30" xfId="2" applyNumberFormat="1" applyBorder="1" applyAlignment="1">
      <alignment horizontal="center"/>
    </xf>
    <xf numFmtId="0" fontId="5" fillId="0" borderId="29" xfId="2" applyBorder="1" applyAlignment="1">
      <alignment horizontal="center"/>
    </xf>
    <xf numFmtId="0" fontId="1" fillId="0" borderId="23" xfId="2" applyFont="1" applyBorder="1" applyAlignment="1">
      <alignment horizontal="center"/>
    </xf>
    <xf numFmtId="14" fontId="1" fillId="0" borderId="23" xfId="2" applyNumberFormat="1" applyFont="1" applyBorder="1" applyAlignment="1">
      <alignment horizontal="center"/>
    </xf>
    <xf numFmtId="0" fontId="1" fillId="0" borderId="30" xfId="2" applyFont="1" applyBorder="1" applyAlignment="1">
      <alignment horizontal="left"/>
    </xf>
    <xf numFmtId="21" fontId="7" fillId="0" borderId="29" xfId="2" applyNumberFormat="1" applyFont="1" applyBorder="1" applyAlignment="1">
      <alignment horizontal="center"/>
    </xf>
    <xf numFmtId="0" fontId="7" fillId="0" borderId="30" xfId="2" applyFont="1" applyBorder="1" applyAlignment="1" applyProtection="1">
      <alignment horizontal="center"/>
      <protection locked="0"/>
    </xf>
    <xf numFmtId="2" fontId="9" fillId="0" borderId="0" xfId="2" applyNumberFormat="1" applyFont="1"/>
    <xf numFmtId="0" fontId="7" fillId="0" borderId="30" xfId="2" applyFont="1" applyFill="1" applyBorder="1" applyAlignment="1" applyProtection="1">
      <alignment horizontal="center"/>
      <protection locked="0"/>
    </xf>
    <xf numFmtId="21" fontId="7" fillId="0" borderId="1" xfId="2" applyNumberFormat="1" applyFont="1" applyBorder="1" applyAlignment="1">
      <alignment horizontal="center"/>
    </xf>
    <xf numFmtId="21" fontId="5" fillId="5" borderId="0" xfId="2" applyNumberFormat="1" applyFill="1"/>
    <xf numFmtId="0" fontId="5" fillId="0" borderId="14" xfId="2" applyBorder="1"/>
    <xf numFmtId="2" fontId="5" fillId="0" borderId="6" xfId="2" applyNumberFormat="1" applyBorder="1" applyProtection="1">
      <protection locked="0"/>
    </xf>
    <xf numFmtId="2" fontId="5" fillId="0" borderId="7" xfId="2" applyNumberFormat="1" applyBorder="1"/>
    <xf numFmtId="2" fontId="3" fillId="0" borderId="14" xfId="2" quotePrefix="1" applyNumberFormat="1" applyFont="1" applyBorder="1" applyAlignment="1">
      <alignment horizontal="center"/>
    </xf>
    <xf numFmtId="165" fontId="5" fillId="0" borderId="6" xfId="2" applyNumberFormat="1" applyBorder="1" applyAlignment="1">
      <alignment horizontal="center"/>
    </xf>
    <xf numFmtId="1" fontId="5" fillId="0" borderId="6" xfId="2" quotePrefix="1" applyNumberFormat="1" applyBorder="1" applyAlignment="1">
      <alignment horizontal="center"/>
    </xf>
    <xf numFmtId="166" fontId="5" fillId="0" borderId="6" xfId="2" applyNumberFormat="1" applyBorder="1" applyAlignment="1">
      <alignment horizontal="center"/>
    </xf>
    <xf numFmtId="1" fontId="5" fillId="0" borderId="7" xfId="2" applyNumberFormat="1" applyBorder="1" applyAlignment="1">
      <alignment horizontal="center"/>
    </xf>
    <xf numFmtId="0" fontId="5" fillId="0" borderId="14" xfId="2" applyBorder="1" applyAlignment="1">
      <alignment horizontal="center"/>
    </xf>
    <xf numFmtId="0" fontId="1" fillId="0" borderId="6" xfId="2" applyFont="1" applyBorder="1" applyAlignment="1">
      <alignment horizontal="center"/>
    </xf>
    <xf numFmtId="14" fontId="1" fillId="0" borderId="6" xfId="2" applyNumberFormat="1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21" fontId="7" fillId="0" borderId="14" xfId="2" applyNumberFormat="1" applyFont="1" applyBorder="1" applyAlignment="1">
      <alignment horizontal="center"/>
    </xf>
    <xf numFmtId="0" fontId="7" fillId="0" borderId="7" xfId="2" applyFont="1" applyFill="1" applyBorder="1" applyAlignment="1" applyProtection="1">
      <alignment horizontal="center"/>
      <protection locked="0"/>
    </xf>
    <xf numFmtId="1" fontId="3" fillId="0" borderId="12" xfId="2" applyNumberFormat="1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" fontId="3" fillId="0" borderId="0" xfId="2" applyNumberFormat="1" applyFont="1" applyAlignment="1">
      <alignment horizontal="center"/>
    </xf>
    <xf numFmtId="1" fontId="3" fillId="0" borderId="11" xfId="2" applyNumberFormat="1" applyFont="1" applyBorder="1" applyAlignment="1">
      <alignment horizontal="center"/>
    </xf>
    <xf numFmtId="1" fontId="3" fillId="0" borderId="9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6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3" borderId="11" xfId="2" applyFont="1" applyFill="1" applyBorder="1"/>
    <xf numFmtId="0" fontId="3" fillId="3" borderId="9" xfId="2" applyFont="1" applyFill="1" applyBorder="1"/>
    <xf numFmtId="0" fontId="3" fillId="3" borderId="9" xfId="2" applyFont="1" applyFill="1" applyBorder="1" applyProtection="1">
      <protection locked="0"/>
    </xf>
    <xf numFmtId="0" fontId="3" fillId="3" borderId="10" xfId="2" applyFont="1" applyFill="1" applyBorder="1" applyProtection="1">
      <protection locked="0"/>
    </xf>
    <xf numFmtId="0" fontId="5" fillId="4" borderId="15" xfId="2" applyFill="1" applyBorder="1" applyAlignment="1">
      <alignment horizontal="center"/>
    </xf>
    <xf numFmtId="0" fontId="5" fillId="4" borderId="17" xfId="2" applyFill="1" applyBorder="1" applyAlignment="1">
      <alignment horizontal="center"/>
    </xf>
    <xf numFmtId="164" fontId="3" fillId="4" borderId="16" xfId="2" applyNumberFormat="1" applyFont="1" applyFill="1" applyBorder="1" applyAlignment="1">
      <alignment horizontal="center"/>
    </xf>
    <xf numFmtId="0" fontId="3" fillId="4" borderId="15" xfId="2" applyFont="1" applyFill="1" applyBorder="1" applyAlignment="1">
      <alignment horizontal="center"/>
    </xf>
    <xf numFmtId="0" fontId="3" fillId="4" borderId="17" xfId="2" applyFont="1" applyFill="1" applyBorder="1" applyAlignment="1">
      <alignment horizontal="center"/>
    </xf>
    <xf numFmtId="0" fontId="3" fillId="4" borderId="16" xfId="2" applyFont="1" applyFill="1" applyBorder="1" applyAlignment="1">
      <alignment horizontal="center"/>
    </xf>
    <xf numFmtId="0" fontId="3" fillId="3" borderId="14" xfId="2" applyFont="1" applyFill="1" applyBorder="1" applyAlignment="1" applyProtection="1">
      <alignment horizontal="center"/>
      <protection locked="0"/>
    </xf>
    <xf numFmtId="0" fontId="3" fillId="3" borderId="6" xfId="2" applyFont="1" applyFill="1" applyBorder="1" applyAlignment="1" applyProtection="1">
      <alignment horizontal="center"/>
      <protection locked="0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1" fontId="8" fillId="0" borderId="0" xfId="2" applyNumberFormat="1" applyFont="1" applyAlignment="1" applyProtection="1">
      <alignment horizontal="center"/>
      <protection locked="0"/>
    </xf>
    <xf numFmtId="1" fontId="7" fillId="0" borderId="0" xfId="2" applyNumberFormat="1" applyFont="1"/>
    <xf numFmtId="164" fontId="3" fillId="0" borderId="0" xfId="2" applyNumberFormat="1" applyFont="1"/>
    <xf numFmtId="0" fontId="3" fillId="0" borderId="0" xfId="2" applyFont="1"/>
    <xf numFmtId="0" fontId="1" fillId="0" borderId="0" xfId="2" quotePrefix="1" applyFont="1" applyBorder="1" applyAlignment="1">
      <alignment horizontal="left"/>
    </xf>
    <xf numFmtId="0" fontId="6" fillId="0" borderId="0" xfId="2" applyFont="1" applyAlignment="1">
      <alignment horizontal="center"/>
    </xf>
    <xf numFmtId="14" fontId="6" fillId="0" borderId="11" xfId="2" applyNumberFormat="1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6" fillId="0" borderId="14" xfId="2" applyFont="1" applyBorder="1" applyAlignment="1" applyProtection="1">
      <alignment horizontal="center"/>
      <protection locked="0"/>
    </xf>
    <xf numFmtId="0" fontId="3" fillId="0" borderId="7" xfId="2" applyFont="1" applyBorder="1"/>
    <xf numFmtId="0" fontId="5" fillId="0" borderId="15" xfId="2" applyBorder="1" applyAlignment="1"/>
    <xf numFmtId="0" fontId="3" fillId="0" borderId="0" xfId="2" quotePrefix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9WithFormulae%20-%20MASTER%202010&amp;2015&amp;%20no%20factor%20op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BPQualifn"/>
      <sheetName val="GWHM"/>
      <sheetName val="HPFR"/>
      <sheetName val="PH10k"/>
      <sheetName val="Nwk10k"/>
      <sheetName val="KHC5k"/>
      <sheetName val="BGHM"/>
      <sheetName val="Summary AG"/>
      <sheetName val="Summary NO AG"/>
      <sheetName val="Male"/>
      <sheetName val="Female"/>
      <sheetName val="MasterData"/>
      <sheetName val="members"/>
      <sheetName val="BP1"/>
      <sheetName val="BP prelim standings"/>
      <sheetName val="JPR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12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13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AviC</v>
          </cell>
          <cell r="C17" t="str">
            <v>Avison, Christopher</v>
          </cell>
          <cell r="D17" t="str">
            <v>Christopher Avison</v>
          </cell>
          <cell r="E17">
            <v>32419</v>
          </cell>
          <cell r="F17" t="str">
            <v>X</v>
          </cell>
        </row>
        <row r="18">
          <cell r="B18" t="str">
            <v>BanL</v>
          </cell>
          <cell r="C18" t="str">
            <v>Banham-Rayward, Liam</v>
          </cell>
          <cell r="D18" t="str">
            <v>Liam Banham-Rayward</v>
          </cell>
          <cell r="E18">
            <v>31091</v>
          </cell>
          <cell r="F18" t="str">
            <v>X</v>
          </cell>
        </row>
        <row r="19">
          <cell r="B19" t="str">
            <v>BanS</v>
          </cell>
          <cell r="C19" t="str">
            <v>Banks, Sarah</v>
          </cell>
          <cell r="D19" t="str">
            <v>Sarah Banks</v>
          </cell>
          <cell r="E19">
            <v>24638</v>
          </cell>
          <cell r="F19" t="str">
            <v>f</v>
          </cell>
        </row>
        <row r="20">
          <cell r="B20" t="str">
            <v>BarJ</v>
          </cell>
          <cell r="C20" t="str">
            <v>Barnes, Jacqueline</v>
          </cell>
          <cell r="D20" t="str">
            <v>Jacqueline Barnes</v>
          </cell>
          <cell r="E20">
            <v>25168</v>
          </cell>
          <cell r="F20" t="str">
            <v>f</v>
          </cell>
        </row>
        <row r="21">
          <cell r="B21" t="str">
            <v>BarK</v>
          </cell>
          <cell r="C21" t="str">
            <v>Barrett, Katherine</v>
          </cell>
          <cell r="D21" t="str">
            <v>Katherine Barrett</v>
          </cell>
          <cell r="E21">
            <v>29875</v>
          </cell>
          <cell r="F21" t="str">
            <v>X</v>
          </cell>
        </row>
        <row r="22">
          <cell r="B22" t="str">
            <v>BatR</v>
          </cell>
          <cell r="C22" t="str">
            <v>Bates, Richard</v>
          </cell>
          <cell r="D22" t="str">
            <v>Richard Bates</v>
          </cell>
          <cell r="E22">
            <v>18156</v>
          </cell>
          <cell r="F22" t="str">
            <v>m</v>
          </cell>
        </row>
        <row r="23">
          <cell r="B23" t="str">
            <v>BenJ</v>
          </cell>
          <cell r="C23" t="str">
            <v>Bennett, James</v>
          </cell>
          <cell r="D23" t="str">
            <v>James Bennett</v>
          </cell>
          <cell r="E23">
            <v>29690</v>
          </cell>
          <cell r="F23" t="str">
            <v>m</v>
          </cell>
        </row>
        <row r="24">
          <cell r="B24" t="str">
            <v>BicC</v>
          </cell>
          <cell r="C24" t="str">
            <v>Bicknell, Carl</v>
          </cell>
          <cell r="D24" t="str">
            <v>Carl Bicknell</v>
          </cell>
          <cell r="E24">
            <v>22498</v>
          </cell>
          <cell r="F24" t="str">
            <v>m</v>
          </cell>
        </row>
        <row r="25">
          <cell r="B25" t="str">
            <v>BirD</v>
          </cell>
          <cell r="C25" t="str">
            <v>Bird, Darren</v>
          </cell>
          <cell r="D25" t="str">
            <v>Darren Bird</v>
          </cell>
          <cell r="E25">
            <v>29458</v>
          </cell>
          <cell r="F25" t="str">
            <v>m</v>
          </cell>
        </row>
        <row r="26">
          <cell r="B26" t="str">
            <v>BoaK</v>
          </cell>
          <cell r="C26" t="str">
            <v>Boarder, Klara</v>
          </cell>
          <cell r="D26" t="str">
            <v>Klara Boarder</v>
          </cell>
          <cell r="E26">
            <v>28750</v>
          </cell>
          <cell r="F26" t="str">
            <v>f</v>
          </cell>
        </row>
        <row r="27">
          <cell r="B27" t="str">
            <v>BooH</v>
          </cell>
          <cell r="C27" t="str">
            <v>Booth, Howard</v>
          </cell>
          <cell r="D27" t="str">
            <v>Howard Booth</v>
          </cell>
          <cell r="E27">
            <v>29331</v>
          </cell>
          <cell r="F27" t="str">
            <v>m</v>
          </cell>
        </row>
        <row r="28">
          <cell r="B28" t="str">
            <v>BoyJ</v>
          </cell>
          <cell r="C28" t="str">
            <v>Boyer, Julian</v>
          </cell>
          <cell r="D28" t="str">
            <v>Julian Boyer</v>
          </cell>
          <cell r="E28">
            <v>24879</v>
          </cell>
          <cell r="F28" t="str">
            <v>m</v>
          </cell>
        </row>
        <row r="29">
          <cell r="B29" t="str">
            <v>BraC</v>
          </cell>
          <cell r="C29" t="str">
            <v>Brackenbury, Colin</v>
          </cell>
          <cell r="D29" t="str">
            <v>Colin Brackenbury</v>
          </cell>
          <cell r="E29">
            <v>26126</v>
          </cell>
          <cell r="F29" t="str">
            <v>X</v>
          </cell>
        </row>
        <row r="30">
          <cell r="B30" t="str">
            <v>BucK</v>
          </cell>
          <cell r="C30" t="str">
            <v>Buckeridge, Katherine</v>
          </cell>
          <cell r="D30" t="str">
            <v>Katherine Buckeridge</v>
          </cell>
          <cell r="E30">
            <v>25654</v>
          </cell>
          <cell r="F30" t="str">
            <v>f</v>
          </cell>
        </row>
        <row r="31">
          <cell r="B31" t="str">
            <v>BurM</v>
          </cell>
          <cell r="C31" t="str">
            <v>Burke, Michael</v>
          </cell>
          <cell r="D31" t="str">
            <v>Michael Burke</v>
          </cell>
          <cell r="E31">
            <v>27977</v>
          </cell>
          <cell r="F31" t="str">
            <v>m</v>
          </cell>
        </row>
        <row r="32">
          <cell r="B32" t="str">
            <v>ChiJ</v>
          </cell>
          <cell r="C32" t="str">
            <v>Chivers, Jack</v>
          </cell>
          <cell r="D32" t="str">
            <v>Jack Chivers</v>
          </cell>
          <cell r="E32">
            <v>28793</v>
          </cell>
          <cell r="F32" t="str">
            <v>m</v>
          </cell>
        </row>
        <row r="33">
          <cell r="B33" t="str">
            <v>CikN</v>
          </cell>
          <cell r="C33" t="str">
            <v>Cikalo, Naomi</v>
          </cell>
          <cell r="D33" t="str">
            <v>Naomi Cikalo</v>
          </cell>
          <cell r="E33">
            <v>26637</v>
          </cell>
          <cell r="F33" t="str">
            <v>f</v>
          </cell>
        </row>
        <row r="34">
          <cell r="B34" t="str">
            <v>CobP</v>
          </cell>
          <cell r="C34" t="str">
            <v>Cobbett, Peter</v>
          </cell>
          <cell r="D34" t="str">
            <v>Peter Cobbett</v>
          </cell>
          <cell r="E34">
            <v>16113</v>
          </cell>
          <cell r="F34" t="str">
            <v>m</v>
          </cell>
        </row>
        <row r="35">
          <cell r="B35" t="str">
            <v>ColR</v>
          </cell>
          <cell r="C35" t="str">
            <v>Cole, Richard</v>
          </cell>
          <cell r="D35" t="str">
            <v>Richard Cole</v>
          </cell>
          <cell r="E35">
            <v>30285</v>
          </cell>
          <cell r="F35" t="str">
            <v>m</v>
          </cell>
        </row>
        <row r="36">
          <cell r="B36" t="str">
            <v>CooM</v>
          </cell>
          <cell r="C36" t="str">
            <v>Cook, Matt</v>
          </cell>
          <cell r="D36" t="str">
            <v>Matt Cook</v>
          </cell>
          <cell r="E36">
            <v>29496</v>
          </cell>
          <cell r="F36" t="str">
            <v>m</v>
          </cell>
        </row>
        <row r="37">
          <cell r="B37" t="str">
            <v>CooR</v>
          </cell>
          <cell r="C37" t="str">
            <v>Coomber, Robert</v>
          </cell>
          <cell r="D37" t="str">
            <v>Robert Coomber</v>
          </cell>
          <cell r="E37">
            <v>33432</v>
          </cell>
          <cell r="F37" t="str">
            <v>X</v>
          </cell>
        </row>
        <row r="38">
          <cell r="B38" t="str">
            <v>CooV</v>
          </cell>
          <cell r="C38" t="str">
            <v>Coombes, Verity</v>
          </cell>
          <cell r="D38" t="str">
            <v>Verity Coombes</v>
          </cell>
          <cell r="E38">
            <v>30436</v>
          </cell>
          <cell r="F38" t="str">
            <v>f</v>
          </cell>
        </row>
        <row r="39">
          <cell r="B39" t="str">
            <v>CouP</v>
          </cell>
          <cell r="C39" t="str">
            <v>Cousins, Paul</v>
          </cell>
          <cell r="D39" t="str">
            <v>Paul Cousins</v>
          </cell>
          <cell r="E39">
            <v>22902</v>
          </cell>
          <cell r="F39" t="str">
            <v>m</v>
          </cell>
        </row>
        <row r="40">
          <cell r="B40" t="str">
            <v>DalS</v>
          </cell>
          <cell r="C40" t="str">
            <v>Dallman, Stephen</v>
          </cell>
          <cell r="D40" t="str">
            <v>Stephen Dallman</v>
          </cell>
          <cell r="E40">
            <v>27192</v>
          </cell>
          <cell r="F40" t="str">
            <v>m</v>
          </cell>
        </row>
        <row r="41">
          <cell r="B41" t="str">
            <v>DavW</v>
          </cell>
          <cell r="C41" t="str">
            <v>Davies, William</v>
          </cell>
          <cell r="D41" t="str">
            <v>William Davies</v>
          </cell>
          <cell r="E41">
            <v>17754</v>
          </cell>
          <cell r="F41" t="str">
            <v>m</v>
          </cell>
        </row>
        <row r="42">
          <cell r="B42" t="str">
            <v>DayD</v>
          </cell>
          <cell r="C42" t="str">
            <v>Day, Deborah</v>
          </cell>
          <cell r="D42" t="str">
            <v>Deborah Day</v>
          </cell>
          <cell r="F42" t="str">
            <v>X</v>
          </cell>
        </row>
        <row r="43">
          <cell r="B43" t="str">
            <v>DenJ</v>
          </cell>
          <cell r="C43" t="str">
            <v>Denyer, Jennifer</v>
          </cell>
          <cell r="D43" t="str">
            <v>Jennifer Denyer</v>
          </cell>
          <cell r="E43">
            <v>19911</v>
          </cell>
          <cell r="F43" t="str">
            <v>f</v>
          </cell>
        </row>
        <row r="44">
          <cell r="B44" t="str">
            <v>DenJ</v>
          </cell>
          <cell r="C44" t="str">
            <v>Denyer, Justine</v>
          </cell>
          <cell r="D44" t="str">
            <v>Justine Denyer</v>
          </cell>
          <cell r="E44">
            <v>29361</v>
          </cell>
          <cell r="F44" t="str">
            <v>X</v>
          </cell>
        </row>
        <row r="45">
          <cell r="B45" t="str">
            <v>DumI</v>
          </cell>
          <cell r="C45" t="str">
            <v>Dumbrell, Ian</v>
          </cell>
          <cell r="D45" t="str">
            <v>Ian Dumbrell</v>
          </cell>
          <cell r="E45">
            <v>24003</v>
          </cell>
          <cell r="F45" t="str">
            <v>m</v>
          </cell>
        </row>
        <row r="46">
          <cell r="B46" t="str">
            <v>DunB</v>
          </cell>
          <cell r="C46" t="str">
            <v>Duncan, Benjamin</v>
          </cell>
          <cell r="D46" t="str">
            <v>Benjamin Duncan</v>
          </cell>
          <cell r="E46">
            <v>28110</v>
          </cell>
          <cell r="F46" t="str">
            <v>m</v>
          </cell>
        </row>
        <row r="47">
          <cell r="B47" t="str">
            <v>EngR</v>
          </cell>
          <cell r="C47" t="str">
            <v>English, Robin</v>
          </cell>
          <cell r="D47" t="str">
            <v>Robin English</v>
          </cell>
          <cell r="E47">
            <v>28188</v>
          </cell>
          <cell r="F47" t="str">
            <v>X</v>
          </cell>
        </row>
        <row r="48">
          <cell r="B48" t="str">
            <v>EssM</v>
          </cell>
          <cell r="C48" t="str">
            <v>Essex, Michael</v>
          </cell>
          <cell r="D48" t="str">
            <v>Michael Essex</v>
          </cell>
          <cell r="E48">
            <v>25059</v>
          </cell>
          <cell r="F48" t="str">
            <v>m</v>
          </cell>
        </row>
        <row r="49">
          <cell r="B49" t="str">
            <v>FarO</v>
          </cell>
          <cell r="C49" t="str">
            <v>Farr, Oliver</v>
          </cell>
          <cell r="D49" t="str">
            <v>Oliver Farr</v>
          </cell>
          <cell r="E49">
            <v>31757</v>
          </cell>
          <cell r="F49" t="str">
            <v>m</v>
          </cell>
        </row>
        <row r="50">
          <cell r="B50" t="str">
            <v>GibB</v>
          </cell>
          <cell r="C50" t="str">
            <v>Gibson, Ben</v>
          </cell>
          <cell r="D50" t="str">
            <v>Ben Gibson</v>
          </cell>
          <cell r="E50">
            <v>31923</v>
          </cell>
          <cell r="F50" t="str">
            <v>m</v>
          </cell>
        </row>
        <row r="51">
          <cell r="B51" t="str">
            <v>GibH</v>
          </cell>
          <cell r="C51" t="str">
            <v>Gibson, Hannah</v>
          </cell>
          <cell r="D51" t="str">
            <v>Hannah Gibson</v>
          </cell>
          <cell r="E51">
            <v>31760</v>
          </cell>
          <cell r="F51" t="str">
            <v>f</v>
          </cell>
        </row>
        <row r="52">
          <cell r="B52" t="str">
            <v>GibJ</v>
          </cell>
          <cell r="C52" t="str">
            <v>Gibson, Jamie</v>
          </cell>
          <cell r="D52" t="str">
            <v>Jamie Gibson</v>
          </cell>
          <cell r="E52">
            <v>31923</v>
          </cell>
          <cell r="F52" t="str">
            <v>m</v>
          </cell>
        </row>
        <row r="53">
          <cell r="B53" t="str">
            <v>GibO</v>
          </cell>
          <cell r="C53" t="str">
            <v>Gibson, Oliver</v>
          </cell>
          <cell r="D53" t="str">
            <v>Oliver Gibson</v>
          </cell>
          <cell r="E53">
            <v>30805</v>
          </cell>
          <cell r="F53" t="str">
            <v>X</v>
          </cell>
        </row>
        <row r="54">
          <cell r="B54" t="str">
            <v>GlaC</v>
          </cell>
          <cell r="C54" t="str">
            <v>Glanfield, Christopher</v>
          </cell>
          <cell r="D54" t="str">
            <v>Christopher Glanfield</v>
          </cell>
          <cell r="E54">
            <v>32855</v>
          </cell>
          <cell r="F54" t="str">
            <v>m</v>
          </cell>
        </row>
        <row r="55">
          <cell r="B55" t="str">
            <v>GreM</v>
          </cell>
          <cell r="C55" t="str">
            <v>Green, Mark</v>
          </cell>
          <cell r="D55" t="str">
            <v>Mark Green</v>
          </cell>
          <cell r="E55">
            <v>31064</v>
          </cell>
          <cell r="F55" t="str">
            <v>m</v>
          </cell>
        </row>
        <row r="56">
          <cell r="B56" t="str">
            <v>GuyA</v>
          </cell>
          <cell r="C56" t="str">
            <v>Guy, Andy</v>
          </cell>
          <cell r="D56" t="str">
            <v>Andy Guy</v>
          </cell>
          <cell r="E56">
            <v>27989</v>
          </cell>
          <cell r="F56" t="str">
            <v>m</v>
          </cell>
        </row>
        <row r="57">
          <cell r="B57" t="str">
            <v>HamS</v>
          </cell>
          <cell r="C57" t="str">
            <v>Hamilton, Sarah</v>
          </cell>
          <cell r="D57" t="str">
            <v>Sarah Hamilton</v>
          </cell>
          <cell r="E57">
            <v>24920</v>
          </cell>
          <cell r="F57" t="str">
            <v>f</v>
          </cell>
        </row>
        <row r="58">
          <cell r="B58" t="str">
            <v>HarD</v>
          </cell>
          <cell r="C58" t="str">
            <v>Harbage, David</v>
          </cell>
          <cell r="D58" t="str">
            <v>David Harbage</v>
          </cell>
          <cell r="E58">
            <v>29954</v>
          </cell>
          <cell r="F58" t="str">
            <v>X</v>
          </cell>
        </row>
        <row r="59">
          <cell r="B59" t="str">
            <v>HarP</v>
          </cell>
          <cell r="C59" t="str">
            <v>Hardaway, Phil</v>
          </cell>
          <cell r="D59" t="str">
            <v>Phil Hardaway</v>
          </cell>
          <cell r="E59">
            <v>30104</v>
          </cell>
          <cell r="F59" t="str">
            <v>X</v>
          </cell>
        </row>
        <row r="60">
          <cell r="B60" t="str">
            <v>HayR</v>
          </cell>
          <cell r="C60" t="str">
            <v>Haynes, Richard</v>
          </cell>
          <cell r="D60" t="str">
            <v>Richard Haynes</v>
          </cell>
          <cell r="E60">
            <v>21235</v>
          </cell>
          <cell r="F60" t="str">
            <v>m</v>
          </cell>
        </row>
        <row r="61">
          <cell r="B61" t="str">
            <v>HemM</v>
          </cell>
          <cell r="C61" t="str">
            <v>Hemsworth, Marion</v>
          </cell>
          <cell r="D61" t="str">
            <v>Marion Hemsworth</v>
          </cell>
          <cell r="E61">
            <v>18492</v>
          </cell>
          <cell r="F61" t="str">
            <v>f</v>
          </cell>
        </row>
        <row r="62">
          <cell r="B62" t="str">
            <v>hepE</v>
          </cell>
          <cell r="C62" t="str">
            <v>Hepburn, Eric</v>
          </cell>
          <cell r="D62" t="str">
            <v>Eric Hepburn</v>
          </cell>
          <cell r="E62">
            <v>22331</v>
          </cell>
          <cell r="F62" t="str">
            <v>m</v>
          </cell>
        </row>
        <row r="63">
          <cell r="B63" t="str">
            <v>HerW</v>
          </cell>
          <cell r="C63" t="str">
            <v>Herbert, William</v>
          </cell>
          <cell r="D63" t="str">
            <v>William Herbert</v>
          </cell>
          <cell r="E63">
            <v>29454</v>
          </cell>
          <cell r="F63" t="str">
            <v>X</v>
          </cell>
        </row>
        <row r="64">
          <cell r="B64" t="str">
            <v>HicT</v>
          </cell>
          <cell r="C64" t="str">
            <v>Hicks, Tim</v>
          </cell>
          <cell r="D64" t="str">
            <v>Tim Hicks</v>
          </cell>
          <cell r="E64">
            <v>21573</v>
          </cell>
          <cell r="F64" t="str">
            <v>m</v>
          </cell>
        </row>
        <row r="65">
          <cell r="B65" t="str">
            <v>HilG</v>
          </cell>
          <cell r="C65" t="str">
            <v>Hilton, Gregory</v>
          </cell>
          <cell r="D65" t="str">
            <v>Gregory Hilton</v>
          </cell>
          <cell r="E65">
            <v>29452</v>
          </cell>
          <cell r="F65" t="str">
            <v>m</v>
          </cell>
        </row>
        <row r="66">
          <cell r="B66" t="str">
            <v>HinA</v>
          </cell>
          <cell r="C66" t="str">
            <v>Hind, Andy</v>
          </cell>
          <cell r="D66" t="str">
            <v>Andy Hind</v>
          </cell>
          <cell r="E66">
            <v>27581</v>
          </cell>
          <cell r="F66" t="str">
            <v>m</v>
          </cell>
        </row>
        <row r="67">
          <cell r="B67" t="str">
            <v>HinC</v>
          </cell>
          <cell r="C67" t="str">
            <v>Hind, Carys</v>
          </cell>
          <cell r="D67" t="str">
            <v>Carys Hind</v>
          </cell>
          <cell r="E67">
            <v>29684</v>
          </cell>
          <cell r="F67" t="str">
            <v>f</v>
          </cell>
        </row>
        <row r="68">
          <cell r="B68" t="str">
            <v>HobG</v>
          </cell>
          <cell r="C68" t="str">
            <v>Hobson, Gina</v>
          </cell>
          <cell r="D68" t="str">
            <v>Gina Hobson</v>
          </cell>
          <cell r="E68">
            <v>28366</v>
          </cell>
          <cell r="F68" t="str">
            <v>X</v>
          </cell>
        </row>
        <row r="69">
          <cell r="B69" t="str">
            <v>HolM</v>
          </cell>
          <cell r="C69" t="str">
            <v>Holdstock, Michelle</v>
          </cell>
          <cell r="D69" t="str">
            <v>Michelle Holdstock</v>
          </cell>
          <cell r="E69">
            <v>28381</v>
          </cell>
          <cell r="F69" t="str">
            <v>X</v>
          </cell>
        </row>
        <row r="70">
          <cell r="B70" t="str">
            <v>HowM</v>
          </cell>
          <cell r="C70" t="str">
            <v>Howells, Matt</v>
          </cell>
          <cell r="D70" t="str">
            <v>Matt Howells</v>
          </cell>
          <cell r="E70">
            <v>28747</v>
          </cell>
          <cell r="F70" t="str">
            <v>m</v>
          </cell>
        </row>
        <row r="71">
          <cell r="B71" t="str">
            <v>JarN</v>
          </cell>
          <cell r="C71" t="str">
            <v>Jarvis, Nicholas</v>
          </cell>
          <cell r="D71" t="str">
            <v>Nicholas Jarvis</v>
          </cell>
          <cell r="E71">
            <v>35179</v>
          </cell>
          <cell r="F71" t="str">
            <v>X</v>
          </cell>
        </row>
        <row r="72">
          <cell r="B72" t="str">
            <v>JenG</v>
          </cell>
          <cell r="C72" t="str">
            <v>Jenner, Graham</v>
          </cell>
          <cell r="D72" t="str">
            <v>Graham Jenner</v>
          </cell>
          <cell r="E72">
            <v>25251</v>
          </cell>
          <cell r="F72" t="str">
            <v>X</v>
          </cell>
        </row>
        <row r="73">
          <cell r="B73" t="str">
            <v>JohG</v>
          </cell>
          <cell r="C73" t="str">
            <v>Johnston, Gary</v>
          </cell>
          <cell r="D73" t="str">
            <v>Gary Johnston</v>
          </cell>
          <cell r="E73">
            <v>22764</v>
          </cell>
          <cell r="F73" t="str">
            <v>m</v>
          </cell>
        </row>
        <row r="74">
          <cell r="B74" t="str">
            <v>KenG</v>
          </cell>
          <cell r="C74" t="str">
            <v>Kenward, Graham</v>
          </cell>
          <cell r="D74" t="str">
            <v>Graham Kenward</v>
          </cell>
          <cell r="E74">
            <v>23189</v>
          </cell>
          <cell r="F74" t="str">
            <v>m</v>
          </cell>
        </row>
        <row r="75">
          <cell r="B75" t="str">
            <v>KimM</v>
          </cell>
          <cell r="C75" t="str">
            <v>Kimmins, Marcus</v>
          </cell>
          <cell r="D75" t="str">
            <v>Marcus Kimmins</v>
          </cell>
          <cell r="E75">
            <v>27032</v>
          </cell>
          <cell r="F75" t="str">
            <v>m</v>
          </cell>
        </row>
        <row r="76">
          <cell r="B76" t="str">
            <v>KinM</v>
          </cell>
          <cell r="C76" t="str">
            <v>King, Matthew</v>
          </cell>
          <cell r="D76" t="str">
            <v>Matthew King</v>
          </cell>
          <cell r="E76">
            <v>29575</v>
          </cell>
          <cell r="F76" t="str">
            <v>m</v>
          </cell>
        </row>
        <row r="77">
          <cell r="B77" t="str">
            <v>KnoD</v>
          </cell>
          <cell r="C77" t="str">
            <v>Knotkova-Hanley, Darja</v>
          </cell>
          <cell r="D77" t="str">
            <v>Darja Knotkova-Hanley</v>
          </cell>
          <cell r="E77">
            <v>36834</v>
          </cell>
          <cell r="F77" t="str">
            <v>f</v>
          </cell>
        </row>
        <row r="78">
          <cell r="B78" t="str">
            <v>LazM</v>
          </cell>
          <cell r="C78" t="str">
            <v>Lazell, Marguerite</v>
          </cell>
          <cell r="D78" t="str">
            <v>Marguerite Lazell</v>
          </cell>
          <cell r="E78">
            <v>27467</v>
          </cell>
          <cell r="F78" t="str">
            <v>f</v>
          </cell>
        </row>
        <row r="79">
          <cell r="B79" t="str">
            <v>LelG</v>
          </cell>
          <cell r="C79" t="str">
            <v>Lelliott, Gail</v>
          </cell>
          <cell r="D79" t="str">
            <v>Gail Lelliott</v>
          </cell>
          <cell r="E79">
            <v>33039</v>
          </cell>
          <cell r="F79" t="str">
            <v>X</v>
          </cell>
        </row>
        <row r="80">
          <cell r="B80" t="str">
            <v>LevL</v>
          </cell>
          <cell r="C80" t="str">
            <v>Levy, Lydia</v>
          </cell>
          <cell r="D80" t="str">
            <v>Lydia Levy</v>
          </cell>
          <cell r="E80">
            <v>32901</v>
          </cell>
          <cell r="F80" t="str">
            <v>f</v>
          </cell>
        </row>
        <row r="81">
          <cell r="B81" t="str">
            <v>LoK</v>
          </cell>
          <cell r="C81" t="str">
            <v>Lo, Kim</v>
          </cell>
          <cell r="D81" t="str">
            <v>Kim Lo</v>
          </cell>
          <cell r="E81">
            <v>29118</v>
          </cell>
          <cell r="F81" t="str">
            <v>f</v>
          </cell>
        </row>
        <row r="82">
          <cell r="B82" t="str">
            <v>McGA</v>
          </cell>
          <cell r="C82" t="str">
            <v>McGregor, Alex</v>
          </cell>
          <cell r="D82" t="str">
            <v>Alex McGregor</v>
          </cell>
          <cell r="E82">
            <v>34677</v>
          </cell>
          <cell r="F82" t="str">
            <v>X</v>
          </cell>
        </row>
        <row r="83">
          <cell r="B83" t="str">
            <v>McNS</v>
          </cell>
          <cell r="C83" t="str">
            <v>McNulty, Steve</v>
          </cell>
          <cell r="D83" t="str">
            <v>Steve McNulty</v>
          </cell>
          <cell r="E83">
            <v>30135</v>
          </cell>
          <cell r="F83" t="str">
            <v>m</v>
          </cell>
        </row>
        <row r="84">
          <cell r="B84" t="str">
            <v>MilT</v>
          </cell>
          <cell r="C84" t="str">
            <v>Miller, Tim</v>
          </cell>
          <cell r="D84" t="str">
            <v>Tim Miller</v>
          </cell>
          <cell r="E84">
            <v>24310</v>
          </cell>
          <cell r="F84" t="str">
            <v>m</v>
          </cell>
        </row>
        <row r="85">
          <cell r="B85" t="str">
            <v>MitA</v>
          </cell>
          <cell r="C85" t="str">
            <v>Mitchell, Amy</v>
          </cell>
          <cell r="D85" t="str">
            <v>Amy Mitchell</v>
          </cell>
          <cell r="E85">
            <v>36606</v>
          </cell>
          <cell r="F85" t="str">
            <v>f</v>
          </cell>
        </row>
        <row r="86">
          <cell r="B86" t="str">
            <v>MitS</v>
          </cell>
          <cell r="C86" t="str">
            <v>Mitchell, Steve</v>
          </cell>
          <cell r="D86" t="str">
            <v>Steve Mitchell</v>
          </cell>
          <cell r="E86">
            <v>24207</v>
          </cell>
          <cell r="F86" t="str">
            <v>m</v>
          </cell>
        </row>
        <row r="87">
          <cell r="B87" t="str">
            <v>MorG</v>
          </cell>
          <cell r="C87" t="str">
            <v>Morgan, Gemma</v>
          </cell>
          <cell r="D87" t="str">
            <v>Gemma Morgan</v>
          </cell>
          <cell r="E87">
            <v>29053</v>
          </cell>
          <cell r="F87" t="str">
            <v>f</v>
          </cell>
        </row>
        <row r="88">
          <cell r="B88" t="str">
            <v>MorK</v>
          </cell>
          <cell r="C88" t="str">
            <v>Morgan, Katie</v>
          </cell>
          <cell r="D88" t="str">
            <v>Katie Morgan</v>
          </cell>
          <cell r="E88">
            <v>32824</v>
          </cell>
          <cell r="F88" t="str">
            <v>X</v>
          </cell>
        </row>
        <row r="89">
          <cell r="B89" t="str">
            <v>MugG</v>
          </cell>
          <cell r="C89" t="str">
            <v>Mugridge, Georgina</v>
          </cell>
          <cell r="D89" t="str">
            <v>Georgina Mugridge</v>
          </cell>
          <cell r="E89">
            <v>29058</v>
          </cell>
          <cell r="F89" t="str">
            <v>f</v>
          </cell>
        </row>
        <row r="90">
          <cell r="B90" t="str">
            <v>MulR</v>
          </cell>
          <cell r="C90" t="str">
            <v>Mullen, Russell</v>
          </cell>
          <cell r="D90" t="str">
            <v>Russell Mullen</v>
          </cell>
          <cell r="E90">
            <v>31490</v>
          </cell>
          <cell r="F90" t="str">
            <v>m</v>
          </cell>
        </row>
        <row r="91">
          <cell r="B91" t="str">
            <v>MulT</v>
          </cell>
          <cell r="C91" t="str">
            <v>Mullen, Tom</v>
          </cell>
          <cell r="D91" t="str">
            <v>Tom Mullen</v>
          </cell>
          <cell r="E91">
            <v>30429</v>
          </cell>
          <cell r="F91" t="str">
            <v>m</v>
          </cell>
        </row>
        <row r="92">
          <cell r="B92" t="str">
            <v>NavE</v>
          </cell>
          <cell r="C92" t="str">
            <v>Navesey, Emma</v>
          </cell>
          <cell r="D92" t="str">
            <v>Emma Navesey</v>
          </cell>
          <cell r="E92">
            <v>32372</v>
          </cell>
          <cell r="F92" t="str">
            <v>f</v>
          </cell>
        </row>
        <row r="93">
          <cell r="B93" t="str">
            <v>ParM</v>
          </cell>
          <cell r="C93" t="str">
            <v>Parish, Michael</v>
          </cell>
          <cell r="D93" t="str">
            <v>Michael Parish</v>
          </cell>
          <cell r="E93">
            <v>22757</v>
          </cell>
          <cell r="F93" t="str">
            <v>m</v>
          </cell>
        </row>
        <row r="94">
          <cell r="B94" t="str">
            <v>PayP</v>
          </cell>
          <cell r="C94" t="str">
            <v>Payne, Phil</v>
          </cell>
          <cell r="D94" t="str">
            <v>Phil Payne</v>
          </cell>
          <cell r="E94">
            <v>31082</v>
          </cell>
          <cell r="F94" t="str">
            <v>m</v>
          </cell>
        </row>
        <row r="95">
          <cell r="B95" t="str">
            <v>PitM</v>
          </cell>
          <cell r="C95" t="str">
            <v>Pitt, Maresa</v>
          </cell>
          <cell r="D95" t="str">
            <v>Maresa Pitt</v>
          </cell>
          <cell r="E95">
            <v>26675</v>
          </cell>
          <cell r="F95" t="str">
            <v>f</v>
          </cell>
        </row>
        <row r="96">
          <cell r="B96" t="str">
            <v>QuiM</v>
          </cell>
          <cell r="C96" t="str">
            <v>Quinton, Matthew</v>
          </cell>
          <cell r="D96" t="str">
            <v>Matthew Quinton</v>
          </cell>
          <cell r="E96">
            <v>33245</v>
          </cell>
          <cell r="F96" t="str">
            <v>m</v>
          </cell>
        </row>
        <row r="97">
          <cell r="B97" t="str">
            <v>RadP</v>
          </cell>
          <cell r="C97" t="str">
            <v>Radford, Philip</v>
          </cell>
          <cell r="D97" t="str">
            <v>Philip Radford</v>
          </cell>
          <cell r="E97">
            <v>34283</v>
          </cell>
          <cell r="F97" t="str">
            <v>X</v>
          </cell>
        </row>
        <row r="98">
          <cell r="B98" t="str">
            <v>RedA</v>
          </cell>
          <cell r="C98" t="str">
            <v>Redd, Abigail</v>
          </cell>
          <cell r="D98" t="str">
            <v>Abigail Redd</v>
          </cell>
          <cell r="E98">
            <v>29668</v>
          </cell>
          <cell r="F98" t="str">
            <v>f</v>
          </cell>
        </row>
        <row r="99">
          <cell r="B99" t="str">
            <v>RidS</v>
          </cell>
          <cell r="C99" t="str">
            <v>Ridley, Samantha</v>
          </cell>
          <cell r="D99" t="str">
            <v>Samantha Ridley</v>
          </cell>
          <cell r="E99">
            <v>23781</v>
          </cell>
          <cell r="F99" t="str">
            <v>f</v>
          </cell>
        </row>
        <row r="100">
          <cell r="B100" t="str">
            <v>RobJ</v>
          </cell>
          <cell r="C100" t="str">
            <v>Robinson, Jason</v>
          </cell>
          <cell r="D100" t="str">
            <v>Jason Robinson</v>
          </cell>
          <cell r="E100">
            <v>25405</v>
          </cell>
          <cell r="F100" t="str">
            <v>m</v>
          </cell>
        </row>
        <row r="101">
          <cell r="B101" t="str">
            <v>RobM</v>
          </cell>
          <cell r="C101" t="str">
            <v>Robinson, Michelle</v>
          </cell>
          <cell r="D101" t="str">
            <v>Michelle Robinson</v>
          </cell>
          <cell r="E101">
            <v>28863</v>
          </cell>
          <cell r="F101" t="str">
            <v>f</v>
          </cell>
        </row>
        <row r="102">
          <cell r="B102" t="str">
            <v>RobS</v>
          </cell>
          <cell r="C102" t="str">
            <v>Robinson, Shelagh</v>
          </cell>
          <cell r="D102" t="str">
            <v>Shelagh Robinson</v>
          </cell>
          <cell r="E102">
            <v>25987</v>
          </cell>
          <cell r="F102" t="str">
            <v>f</v>
          </cell>
        </row>
        <row r="103">
          <cell r="B103" t="str">
            <v>RusI</v>
          </cell>
          <cell r="C103" t="str">
            <v>Russell, Isobel</v>
          </cell>
          <cell r="D103" t="str">
            <v>Isobel Russell</v>
          </cell>
          <cell r="E103">
            <v>37774</v>
          </cell>
          <cell r="F103" t="str">
            <v>f</v>
          </cell>
        </row>
        <row r="104">
          <cell r="B104" t="str">
            <v>RusJ</v>
          </cell>
          <cell r="C104" t="str">
            <v>Russell, Jason</v>
          </cell>
          <cell r="D104" t="str">
            <v>Jason Russell</v>
          </cell>
          <cell r="E104">
            <v>27330</v>
          </cell>
          <cell r="F104" t="str">
            <v>X</v>
          </cell>
        </row>
        <row r="105">
          <cell r="B105" t="str">
            <v>SadJ</v>
          </cell>
          <cell r="C105" t="str">
            <v>Sadler, James</v>
          </cell>
          <cell r="D105" t="str">
            <v>James Sadler</v>
          </cell>
          <cell r="E105">
            <v>31942</v>
          </cell>
          <cell r="F105" t="str">
            <v>X</v>
          </cell>
        </row>
        <row r="106">
          <cell r="B106" t="str">
            <v>SchM</v>
          </cell>
          <cell r="C106" t="str">
            <v>Scholes, Michael</v>
          </cell>
          <cell r="D106" t="str">
            <v>Michael Scholes</v>
          </cell>
          <cell r="E106">
            <v>19567</v>
          </cell>
          <cell r="F106" t="str">
            <v>m</v>
          </cell>
        </row>
        <row r="107">
          <cell r="B107" t="str">
            <v>ScoP</v>
          </cell>
          <cell r="C107" t="str">
            <v>Scott, Phil</v>
          </cell>
          <cell r="D107" t="str">
            <v>Phil Scott</v>
          </cell>
          <cell r="E107">
            <v>23062</v>
          </cell>
          <cell r="F107" t="str">
            <v>m</v>
          </cell>
        </row>
        <row r="108">
          <cell r="B108" t="str">
            <v>SinA</v>
          </cell>
          <cell r="C108" t="str">
            <v>Sinnett, Ann</v>
          </cell>
          <cell r="D108" t="str">
            <v>Ann Sinnett</v>
          </cell>
          <cell r="E108">
            <v>22284</v>
          </cell>
          <cell r="F108" t="str">
            <v>X</v>
          </cell>
        </row>
        <row r="109">
          <cell r="B109" t="str">
            <v>SkiJ</v>
          </cell>
          <cell r="C109" t="str">
            <v>Skinner, James</v>
          </cell>
          <cell r="D109" t="str">
            <v>James Skinner</v>
          </cell>
          <cell r="E109">
            <v>26513</v>
          </cell>
          <cell r="F109" t="str">
            <v>m</v>
          </cell>
        </row>
        <row r="110">
          <cell r="B110" t="str">
            <v>SkoN</v>
          </cell>
          <cell r="C110" t="str">
            <v>Skov, Nicolas</v>
          </cell>
          <cell r="D110" t="str">
            <v>Nicolas Skov</v>
          </cell>
          <cell r="E110">
            <v>30069</v>
          </cell>
          <cell r="F110" t="str">
            <v>m</v>
          </cell>
        </row>
        <row r="111">
          <cell r="B111" t="str">
            <v>SmiC</v>
          </cell>
          <cell r="C111" t="str">
            <v>Smith, Chris</v>
          </cell>
          <cell r="D111" t="str">
            <v>Chris Smith</v>
          </cell>
          <cell r="E111">
            <v>28187</v>
          </cell>
          <cell r="F111" t="str">
            <v>m</v>
          </cell>
        </row>
        <row r="112">
          <cell r="B112" t="str">
            <v>SopA</v>
          </cell>
          <cell r="C112" t="str">
            <v>Soper, Amanda</v>
          </cell>
          <cell r="D112" t="str">
            <v>Amanda Soper</v>
          </cell>
          <cell r="E112">
            <v>24060</v>
          </cell>
          <cell r="F112" t="str">
            <v>f</v>
          </cell>
        </row>
        <row r="113">
          <cell r="B113" t="str">
            <v>SykM</v>
          </cell>
          <cell r="C113" t="str">
            <v>Sykes, Mark</v>
          </cell>
          <cell r="D113" t="str">
            <v>Mark Sykes</v>
          </cell>
          <cell r="E113">
            <v>21626</v>
          </cell>
          <cell r="F113" t="str">
            <v>m</v>
          </cell>
        </row>
        <row r="114">
          <cell r="B114" t="str">
            <v>TanJ</v>
          </cell>
          <cell r="C114" t="str">
            <v>Tanner, Justine</v>
          </cell>
          <cell r="D114" t="str">
            <v>Justine Tanner</v>
          </cell>
          <cell r="E114">
            <v>29361</v>
          </cell>
          <cell r="F114" t="str">
            <v>X</v>
          </cell>
        </row>
        <row r="115">
          <cell r="B115" t="str">
            <v>ThoK</v>
          </cell>
          <cell r="C115" t="str">
            <v>Thompson, Karen</v>
          </cell>
          <cell r="D115" t="str">
            <v>Karen Thompson</v>
          </cell>
          <cell r="E115">
            <v>23523</v>
          </cell>
          <cell r="F115" t="str">
            <v>f</v>
          </cell>
        </row>
        <row r="116">
          <cell r="B116" t="str">
            <v>TilB</v>
          </cell>
          <cell r="C116" t="str">
            <v>Tiller, Bryan</v>
          </cell>
          <cell r="D116" t="str">
            <v>Bryan Tiller</v>
          </cell>
          <cell r="E116">
            <v>23825</v>
          </cell>
          <cell r="F116" t="str">
            <v>m</v>
          </cell>
        </row>
        <row r="117">
          <cell r="B117" t="str">
            <v>TomP</v>
          </cell>
          <cell r="C117" t="str">
            <v>Tomlinson, Paul</v>
          </cell>
          <cell r="D117" t="str">
            <v>Paul Tomlinson</v>
          </cell>
          <cell r="E117">
            <v>27411</v>
          </cell>
          <cell r="F117" t="str">
            <v>m</v>
          </cell>
        </row>
        <row r="118">
          <cell r="B118" t="str">
            <v>TooL</v>
          </cell>
          <cell r="C118" t="str">
            <v>Toomey, Louise</v>
          </cell>
          <cell r="D118" t="str">
            <v>Louise Toomey</v>
          </cell>
          <cell r="E118">
            <v>28747</v>
          </cell>
          <cell r="F118" t="str">
            <v>X</v>
          </cell>
        </row>
        <row r="119">
          <cell r="B119" t="str">
            <v>TulB</v>
          </cell>
          <cell r="C119" t="str">
            <v>Tullett, Barry</v>
          </cell>
          <cell r="D119" t="str">
            <v>Barry Tullett</v>
          </cell>
          <cell r="E119">
            <v>24479</v>
          </cell>
          <cell r="F119" t="str">
            <v>m</v>
          </cell>
        </row>
        <row r="120">
          <cell r="B120" t="str">
            <v>TulL</v>
          </cell>
          <cell r="C120" t="str">
            <v>Tullett, Linda</v>
          </cell>
          <cell r="D120" t="str">
            <v>Linda Tullett</v>
          </cell>
          <cell r="E120">
            <v>24466</v>
          </cell>
          <cell r="F120" t="str">
            <v>f</v>
          </cell>
        </row>
        <row r="121">
          <cell r="B121" t="str">
            <v>WalC</v>
          </cell>
          <cell r="C121" t="str">
            <v>Walters, Carole</v>
          </cell>
          <cell r="D121" t="str">
            <v>Carole Walters</v>
          </cell>
          <cell r="E121">
            <v>22532</v>
          </cell>
          <cell r="F121" t="str">
            <v>f</v>
          </cell>
        </row>
        <row r="122">
          <cell r="B122" t="str">
            <v>WarD</v>
          </cell>
          <cell r="C122" t="str">
            <v>Warren, Dave</v>
          </cell>
          <cell r="D122" t="str">
            <v>Dave Warren</v>
          </cell>
          <cell r="E122">
            <v>26169</v>
          </cell>
          <cell r="F122" t="str">
            <v>m</v>
          </cell>
        </row>
        <row r="123">
          <cell r="B123" t="str">
            <v>WatR</v>
          </cell>
          <cell r="C123" t="str">
            <v>Watts, Robert</v>
          </cell>
          <cell r="D123" t="str">
            <v>Robert Watts</v>
          </cell>
          <cell r="E123">
            <v>28014</v>
          </cell>
          <cell r="F123" t="str">
            <v>m</v>
          </cell>
        </row>
        <row r="124">
          <cell r="B124" t="str">
            <v>wilA</v>
          </cell>
          <cell r="C124" t="str">
            <v>Wilson, Andrew</v>
          </cell>
          <cell r="D124" t="str">
            <v>Andrew Wilson</v>
          </cell>
          <cell r="E124">
            <v>28199</v>
          </cell>
          <cell r="F124" t="str">
            <v>m</v>
          </cell>
        </row>
        <row r="125">
          <cell r="B125" t="str">
            <v>WisS</v>
          </cell>
          <cell r="C125" t="str">
            <v>Wishlade, Simeon</v>
          </cell>
          <cell r="D125" t="str">
            <v>Simeon Wishlade</v>
          </cell>
          <cell r="E125">
            <v>28887</v>
          </cell>
          <cell r="F125" t="str">
            <v>m</v>
          </cell>
        </row>
        <row r="126">
          <cell r="B126" t="str">
            <v>zz</v>
          </cell>
          <cell r="C126" t="str">
            <v>zz,</v>
          </cell>
          <cell r="D126" t="str">
            <v xml:space="preserve"> zz</v>
          </cell>
        </row>
        <row r="127">
          <cell r="B127" t="str">
            <v>zz</v>
          </cell>
          <cell r="C127" t="str">
            <v>zz,</v>
          </cell>
          <cell r="D127" t="str">
            <v xml:space="preserve"> zz</v>
          </cell>
        </row>
      </sheetData>
      <sheetData sheetId="14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18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42" sqref="J42"/>
    </sheetView>
  </sheetViews>
  <sheetFormatPr defaultRowHeight="12.75"/>
  <cols>
    <col min="1" max="1" width="20.42578125" style="118" bestFit="1" customWidth="1"/>
    <col min="2" max="2" width="4" style="119" customWidth="1"/>
    <col min="3" max="11" width="9.140625" style="118"/>
    <col min="12" max="12" width="19" style="118" bestFit="1" customWidth="1"/>
    <col min="13" max="13" width="4.28515625" style="118" customWidth="1"/>
    <col min="14" max="16384" width="9.140625" style="118"/>
  </cols>
  <sheetData>
    <row r="1" spans="1:21" ht="13.5" thickBot="1">
      <c r="A1" s="153" t="s">
        <v>236</v>
      </c>
      <c r="B1" s="153"/>
      <c r="C1" s="153"/>
      <c r="D1" s="153"/>
      <c r="E1" s="153"/>
      <c r="F1" s="153"/>
      <c r="G1" s="153"/>
      <c r="H1" s="153"/>
      <c r="I1" s="153"/>
      <c r="J1" s="152"/>
      <c r="L1" s="151" t="s">
        <v>235</v>
      </c>
      <c r="M1" s="151"/>
      <c r="N1" s="151"/>
      <c r="O1" s="151"/>
      <c r="P1" s="151"/>
      <c r="Q1" s="151"/>
      <c r="R1" s="151"/>
      <c r="S1" s="151"/>
      <c r="T1" s="151"/>
    </row>
    <row r="2" spans="1:21">
      <c r="B2" s="142" t="e">
        <v>#N/A</v>
      </c>
      <c r="M2" s="142" t="e">
        <v>#N/A</v>
      </c>
    </row>
    <row r="3" spans="1:21" ht="13.5" thickBot="1">
      <c r="A3" s="150"/>
      <c r="B3" s="149"/>
      <c r="C3" s="148" t="s">
        <v>36</v>
      </c>
      <c r="D3" s="148" t="s">
        <v>35</v>
      </c>
      <c r="E3" s="148" t="s">
        <v>34</v>
      </c>
      <c r="F3" s="148" t="s">
        <v>33</v>
      </c>
      <c r="G3" s="148" t="s">
        <v>32</v>
      </c>
      <c r="H3" s="148" t="s">
        <v>31</v>
      </c>
      <c r="I3" s="144" t="s">
        <v>37</v>
      </c>
      <c r="J3" s="144" t="s">
        <v>214</v>
      </c>
      <c r="L3" s="147"/>
      <c r="M3" s="146"/>
      <c r="N3" s="145" t="s">
        <v>36</v>
      </c>
      <c r="O3" s="145" t="s">
        <v>35</v>
      </c>
      <c r="P3" s="145" t="s">
        <v>34</v>
      </c>
      <c r="Q3" s="145" t="s">
        <v>33</v>
      </c>
      <c r="R3" s="145" t="s">
        <v>32</v>
      </c>
      <c r="S3" s="145" t="s">
        <v>31</v>
      </c>
      <c r="T3" s="144" t="s">
        <v>30</v>
      </c>
      <c r="U3" s="144" t="s">
        <v>214</v>
      </c>
    </row>
    <row r="4" spans="1:21">
      <c r="A4" s="143" t="s">
        <v>234</v>
      </c>
      <c r="B4" s="142" t="s">
        <v>0</v>
      </c>
      <c r="C4" s="141">
        <v>0</v>
      </c>
      <c r="D4" s="141">
        <v>0</v>
      </c>
      <c r="E4" s="141">
        <v>86.674999999999997</v>
      </c>
      <c r="F4" s="141">
        <v>0</v>
      </c>
      <c r="G4" s="141">
        <v>0</v>
      </c>
      <c r="H4" s="141">
        <v>0</v>
      </c>
      <c r="I4" s="141">
        <v>86.674999999999997</v>
      </c>
      <c r="J4" s="140">
        <v>86.674999999999997</v>
      </c>
      <c r="L4" s="143" t="s">
        <v>234</v>
      </c>
      <c r="M4" s="142" t="s">
        <v>0</v>
      </c>
      <c r="N4" s="141">
        <v>0</v>
      </c>
      <c r="O4" s="141">
        <v>0</v>
      </c>
      <c r="P4" s="141">
        <v>79.671999999999997</v>
      </c>
      <c r="Q4" s="141">
        <v>0</v>
      </c>
      <c r="R4" s="141">
        <v>0</v>
      </c>
      <c r="S4" s="141">
        <v>0</v>
      </c>
      <c r="T4" s="141">
        <v>79.671999999999997</v>
      </c>
      <c r="U4" s="140">
        <v>79.671999999999997</v>
      </c>
    </row>
    <row r="5" spans="1:21">
      <c r="A5" s="139" t="s">
        <v>24</v>
      </c>
      <c r="B5" s="138" t="s">
        <v>2</v>
      </c>
      <c r="C5" s="121">
        <v>0</v>
      </c>
      <c r="D5" s="121">
        <v>78.721000000000004</v>
      </c>
      <c r="E5" s="121">
        <v>80.438000000000002</v>
      </c>
      <c r="F5" s="121">
        <v>0</v>
      </c>
      <c r="G5" s="121">
        <v>0</v>
      </c>
      <c r="H5" s="121">
        <v>0</v>
      </c>
      <c r="I5" s="121">
        <v>159.15899999999999</v>
      </c>
      <c r="J5" s="128">
        <v>79.579499999999996</v>
      </c>
      <c r="L5" s="139" t="s">
        <v>28</v>
      </c>
      <c r="M5" s="138" t="s">
        <v>0</v>
      </c>
      <c r="N5" s="121">
        <v>77.826999999999998</v>
      </c>
      <c r="O5" s="121">
        <v>0</v>
      </c>
      <c r="P5" s="121">
        <v>0</v>
      </c>
      <c r="Q5" s="121">
        <v>0</v>
      </c>
      <c r="R5" s="121">
        <v>0</v>
      </c>
      <c r="S5" s="121">
        <v>0</v>
      </c>
      <c r="T5" s="121">
        <v>77.826999999999998</v>
      </c>
      <c r="U5" s="128">
        <v>77.826999999999998</v>
      </c>
    </row>
    <row r="6" spans="1:21">
      <c r="A6" s="139" t="s">
        <v>27</v>
      </c>
      <c r="B6" s="138" t="s">
        <v>0</v>
      </c>
      <c r="C6" s="121">
        <v>0</v>
      </c>
      <c r="D6" s="121">
        <v>79.498000000000005</v>
      </c>
      <c r="E6" s="121">
        <v>78.054000000000002</v>
      </c>
      <c r="F6" s="121">
        <v>0</v>
      </c>
      <c r="G6" s="121">
        <v>0</v>
      </c>
      <c r="H6" s="121">
        <v>0</v>
      </c>
      <c r="I6" s="121">
        <v>157.55200000000002</v>
      </c>
      <c r="J6" s="128">
        <v>78.77600000000001</v>
      </c>
      <c r="L6" s="139" t="s">
        <v>232</v>
      </c>
      <c r="M6" s="138" t="s">
        <v>2</v>
      </c>
      <c r="N6" s="121">
        <v>0</v>
      </c>
      <c r="O6" s="121">
        <v>0</v>
      </c>
      <c r="P6" s="121">
        <v>73.417000000000002</v>
      </c>
      <c r="Q6" s="121">
        <v>0</v>
      </c>
      <c r="R6" s="121">
        <v>0</v>
      </c>
      <c r="S6" s="121">
        <v>0</v>
      </c>
      <c r="T6" s="121">
        <v>73.417000000000002</v>
      </c>
      <c r="U6" s="128">
        <v>73.417000000000002</v>
      </c>
    </row>
    <row r="7" spans="1:21">
      <c r="A7" s="137" t="s">
        <v>28</v>
      </c>
      <c r="B7" s="136" t="s">
        <v>0</v>
      </c>
      <c r="C7" s="132">
        <v>77.826999999999998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77.826999999999998</v>
      </c>
      <c r="J7" s="131">
        <v>77.826999999999998</v>
      </c>
      <c r="L7" s="137" t="s">
        <v>233</v>
      </c>
      <c r="M7" s="136" t="s">
        <v>0</v>
      </c>
      <c r="N7" s="132">
        <v>0</v>
      </c>
      <c r="O7" s="132">
        <v>0</v>
      </c>
      <c r="P7" s="132">
        <v>71.117999999999995</v>
      </c>
      <c r="Q7" s="132">
        <v>0</v>
      </c>
      <c r="R7" s="132">
        <v>0</v>
      </c>
      <c r="S7" s="132">
        <v>0</v>
      </c>
      <c r="T7" s="132">
        <v>71.117999999999995</v>
      </c>
      <c r="U7" s="131">
        <v>71.117999999999995</v>
      </c>
    </row>
    <row r="8" spans="1:21">
      <c r="A8" s="139" t="s">
        <v>231</v>
      </c>
      <c r="B8" s="138" t="s">
        <v>0</v>
      </c>
      <c r="C8" s="121">
        <v>0</v>
      </c>
      <c r="D8" s="121">
        <v>0</v>
      </c>
      <c r="E8" s="121">
        <v>77.516999999999996</v>
      </c>
      <c r="F8" s="121">
        <v>0</v>
      </c>
      <c r="G8" s="121">
        <v>0</v>
      </c>
      <c r="H8" s="121">
        <v>0</v>
      </c>
      <c r="I8" s="121">
        <v>77.516999999999996</v>
      </c>
      <c r="J8" s="128">
        <v>77.516999999999996</v>
      </c>
      <c r="L8" s="139" t="s">
        <v>26</v>
      </c>
      <c r="M8" s="138" t="s">
        <v>0</v>
      </c>
      <c r="N8" s="121">
        <v>69.67</v>
      </c>
      <c r="O8" s="121">
        <v>0</v>
      </c>
      <c r="P8" s="121">
        <v>70.897999999999996</v>
      </c>
      <c r="Q8" s="121">
        <v>0</v>
      </c>
      <c r="R8" s="121">
        <v>0</v>
      </c>
      <c r="S8" s="121">
        <v>0</v>
      </c>
      <c r="T8" s="121">
        <v>140.56799999999998</v>
      </c>
      <c r="U8" s="128">
        <v>70.283999999999992</v>
      </c>
    </row>
    <row r="9" spans="1:21">
      <c r="A9" s="139" t="s">
        <v>11</v>
      </c>
      <c r="B9" s="138" t="s">
        <v>2</v>
      </c>
      <c r="C9" s="121">
        <v>0</v>
      </c>
      <c r="D9" s="121">
        <v>75.150999999999996</v>
      </c>
      <c r="E9" s="121">
        <v>78.834999999999994</v>
      </c>
      <c r="F9" s="121">
        <v>0</v>
      </c>
      <c r="G9" s="121">
        <v>0</v>
      </c>
      <c r="H9" s="121">
        <v>0</v>
      </c>
      <c r="I9" s="121">
        <v>153.98599999999999</v>
      </c>
      <c r="J9" s="128">
        <v>76.992999999999995</v>
      </c>
      <c r="L9" s="139" t="s">
        <v>27</v>
      </c>
      <c r="M9" s="138" t="s">
        <v>0</v>
      </c>
      <c r="N9" s="121">
        <v>0</v>
      </c>
      <c r="O9" s="121">
        <v>69.513000000000005</v>
      </c>
      <c r="P9" s="121">
        <v>68.828000000000003</v>
      </c>
      <c r="Q9" s="121">
        <v>0</v>
      </c>
      <c r="R9" s="121">
        <v>0</v>
      </c>
      <c r="S9" s="121">
        <v>0</v>
      </c>
      <c r="T9" s="121">
        <v>138.34100000000001</v>
      </c>
      <c r="U9" s="128">
        <v>69.170500000000004</v>
      </c>
    </row>
    <row r="10" spans="1:21">
      <c r="A10" s="137" t="s">
        <v>29</v>
      </c>
      <c r="B10" s="136" t="s">
        <v>0</v>
      </c>
      <c r="C10" s="132">
        <v>73.83</v>
      </c>
      <c r="D10" s="132">
        <v>77.238</v>
      </c>
      <c r="E10" s="132">
        <v>0</v>
      </c>
      <c r="F10" s="132">
        <v>0</v>
      </c>
      <c r="G10" s="132">
        <v>0</v>
      </c>
      <c r="H10" s="132">
        <v>0</v>
      </c>
      <c r="I10" s="132">
        <v>151.06799999999998</v>
      </c>
      <c r="J10" s="131">
        <v>75.533999999999992</v>
      </c>
      <c r="L10" s="137" t="s">
        <v>41</v>
      </c>
      <c r="M10" s="136" t="s">
        <v>0</v>
      </c>
      <c r="N10" s="132">
        <v>0</v>
      </c>
      <c r="O10" s="132">
        <v>69.02</v>
      </c>
      <c r="P10" s="132">
        <v>0</v>
      </c>
      <c r="Q10" s="132">
        <v>0</v>
      </c>
      <c r="R10" s="132">
        <v>0</v>
      </c>
      <c r="S10" s="132">
        <v>0</v>
      </c>
      <c r="T10" s="132">
        <v>69.02</v>
      </c>
      <c r="U10" s="131">
        <v>69.02</v>
      </c>
    </row>
    <row r="11" spans="1:21">
      <c r="A11" s="139" t="s">
        <v>233</v>
      </c>
      <c r="B11" s="138" t="s">
        <v>0</v>
      </c>
      <c r="C11" s="121">
        <v>0</v>
      </c>
      <c r="D11" s="121">
        <v>0</v>
      </c>
      <c r="E11" s="121">
        <v>74.932000000000002</v>
      </c>
      <c r="F11" s="121">
        <v>0</v>
      </c>
      <c r="G11" s="121">
        <v>0</v>
      </c>
      <c r="H11" s="121">
        <v>0</v>
      </c>
      <c r="I11" s="121">
        <v>74.932000000000002</v>
      </c>
      <c r="J11" s="128">
        <v>74.932000000000002</v>
      </c>
      <c r="L11" s="139" t="s">
        <v>25</v>
      </c>
      <c r="M11" s="138" t="s">
        <v>0</v>
      </c>
      <c r="N11" s="121">
        <v>67.822000000000003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67.822000000000003</v>
      </c>
      <c r="U11" s="128">
        <v>67.822000000000003</v>
      </c>
    </row>
    <row r="12" spans="1:21">
      <c r="A12" s="139" t="s">
        <v>26</v>
      </c>
      <c r="B12" s="138" t="s">
        <v>0</v>
      </c>
      <c r="C12" s="121">
        <v>73.290000000000006</v>
      </c>
      <c r="D12" s="121">
        <v>0</v>
      </c>
      <c r="E12" s="121">
        <v>75.891999999999996</v>
      </c>
      <c r="F12" s="121">
        <v>0</v>
      </c>
      <c r="G12" s="121">
        <v>0</v>
      </c>
      <c r="H12" s="121">
        <v>0</v>
      </c>
      <c r="I12" s="121">
        <v>149.18200000000002</v>
      </c>
      <c r="J12" s="128">
        <v>74.591000000000008</v>
      </c>
      <c r="L12" s="139" t="s">
        <v>24</v>
      </c>
      <c r="M12" s="138" t="s">
        <v>2</v>
      </c>
      <c r="N12" s="121">
        <v>0</v>
      </c>
      <c r="O12" s="121">
        <v>67.149000000000001</v>
      </c>
      <c r="P12" s="121">
        <v>67.808999999999997</v>
      </c>
      <c r="Q12" s="121">
        <v>0</v>
      </c>
      <c r="R12" s="121">
        <v>0</v>
      </c>
      <c r="S12" s="121">
        <v>0</v>
      </c>
      <c r="T12" s="121">
        <v>134.958</v>
      </c>
      <c r="U12" s="128">
        <v>67.478999999999999</v>
      </c>
    </row>
    <row r="13" spans="1:21">
      <c r="A13" s="137" t="s">
        <v>232</v>
      </c>
      <c r="B13" s="136" t="s">
        <v>2</v>
      </c>
      <c r="C13" s="132">
        <v>0</v>
      </c>
      <c r="D13" s="132">
        <v>0</v>
      </c>
      <c r="E13" s="132">
        <v>74.210999999999999</v>
      </c>
      <c r="F13" s="132">
        <v>0</v>
      </c>
      <c r="G13" s="132">
        <v>0</v>
      </c>
      <c r="H13" s="132">
        <v>0</v>
      </c>
      <c r="I13" s="132">
        <v>74.210999999999999</v>
      </c>
      <c r="J13" s="131">
        <v>74.210999999999999</v>
      </c>
      <c r="L13" s="137" t="s">
        <v>230</v>
      </c>
      <c r="M13" s="136" t="s">
        <v>0</v>
      </c>
      <c r="N13" s="132">
        <v>0</v>
      </c>
      <c r="O13" s="132">
        <v>0</v>
      </c>
      <c r="P13" s="132">
        <v>67.41</v>
      </c>
      <c r="Q13" s="132">
        <v>0</v>
      </c>
      <c r="R13" s="132">
        <v>0</v>
      </c>
      <c r="S13" s="132">
        <v>0</v>
      </c>
      <c r="T13" s="132">
        <v>67.41</v>
      </c>
      <c r="U13" s="131">
        <v>67.41</v>
      </c>
    </row>
    <row r="14" spans="1:21">
      <c r="A14" s="139" t="s">
        <v>25</v>
      </c>
      <c r="B14" s="138" t="s">
        <v>0</v>
      </c>
      <c r="C14" s="121">
        <v>72.537000000000006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72.537000000000006</v>
      </c>
      <c r="J14" s="128">
        <v>72.537000000000006</v>
      </c>
      <c r="L14" s="139" t="s">
        <v>20</v>
      </c>
      <c r="M14" s="138" t="s">
        <v>0</v>
      </c>
      <c r="N14" s="121">
        <v>67.222999999999999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67.222999999999999</v>
      </c>
      <c r="U14" s="128">
        <v>67.222999999999999</v>
      </c>
    </row>
    <row r="15" spans="1:21">
      <c r="A15" s="139" t="s">
        <v>23</v>
      </c>
      <c r="B15" s="138" t="s">
        <v>0</v>
      </c>
      <c r="C15" s="121">
        <v>72.290000000000006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72.290000000000006</v>
      </c>
      <c r="J15" s="128">
        <v>72.290000000000006</v>
      </c>
      <c r="L15" s="139" t="s">
        <v>23</v>
      </c>
      <c r="M15" s="138" t="s">
        <v>0</v>
      </c>
      <c r="N15" s="121">
        <v>66.471000000000004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66.471000000000004</v>
      </c>
      <c r="U15" s="128">
        <v>66.471000000000004</v>
      </c>
    </row>
    <row r="16" spans="1:21">
      <c r="A16" s="137" t="s">
        <v>41</v>
      </c>
      <c r="B16" s="136" t="s">
        <v>0</v>
      </c>
      <c r="C16" s="132">
        <v>0</v>
      </c>
      <c r="D16" s="132">
        <v>71.463999999999999</v>
      </c>
      <c r="E16" s="132">
        <v>0</v>
      </c>
      <c r="F16" s="132">
        <v>0</v>
      </c>
      <c r="G16" s="132">
        <v>0</v>
      </c>
      <c r="H16" s="132">
        <v>0</v>
      </c>
      <c r="I16" s="132">
        <v>71.463999999999999</v>
      </c>
      <c r="J16" s="131">
        <v>71.463999999999999</v>
      </c>
      <c r="L16" s="137" t="s">
        <v>229</v>
      </c>
      <c r="M16" s="136" t="s">
        <v>0</v>
      </c>
      <c r="N16" s="132">
        <v>0</v>
      </c>
      <c r="O16" s="132">
        <v>0</v>
      </c>
      <c r="P16" s="132">
        <v>66.322000000000003</v>
      </c>
      <c r="Q16" s="132">
        <v>0</v>
      </c>
      <c r="R16" s="132">
        <v>0</v>
      </c>
      <c r="S16" s="132">
        <v>0</v>
      </c>
      <c r="T16" s="132">
        <v>66.322000000000003</v>
      </c>
      <c r="U16" s="131">
        <v>66.322000000000003</v>
      </c>
    </row>
    <row r="17" spans="1:21">
      <c r="A17" s="139" t="s">
        <v>21</v>
      </c>
      <c r="B17" s="138" t="s">
        <v>0</v>
      </c>
      <c r="C17" s="121">
        <v>0</v>
      </c>
      <c r="D17" s="121">
        <v>71.337999999999994</v>
      </c>
      <c r="E17" s="121">
        <v>0</v>
      </c>
      <c r="F17" s="121">
        <v>0</v>
      </c>
      <c r="G17" s="121">
        <v>0</v>
      </c>
      <c r="H17" s="121">
        <v>0</v>
      </c>
      <c r="I17" s="121">
        <v>71.337999999999994</v>
      </c>
      <c r="J17" s="128">
        <v>71.337999999999994</v>
      </c>
      <c r="L17" s="139" t="s">
        <v>29</v>
      </c>
      <c r="M17" s="138" t="s">
        <v>0</v>
      </c>
      <c r="N17" s="121">
        <v>65.015000000000001</v>
      </c>
      <c r="O17" s="121">
        <v>67.010999999999996</v>
      </c>
      <c r="P17" s="121">
        <v>0</v>
      </c>
      <c r="Q17" s="121">
        <v>0</v>
      </c>
      <c r="R17" s="121">
        <v>0</v>
      </c>
      <c r="S17" s="121">
        <v>0</v>
      </c>
      <c r="T17" s="121">
        <v>132.02600000000001</v>
      </c>
      <c r="U17" s="128">
        <v>66.013000000000005</v>
      </c>
    </row>
    <row r="18" spans="1:21">
      <c r="A18" s="139" t="s">
        <v>14</v>
      </c>
      <c r="B18" s="138" t="s">
        <v>0</v>
      </c>
      <c r="C18" s="121">
        <v>0</v>
      </c>
      <c r="D18" s="121">
        <v>70.084000000000003</v>
      </c>
      <c r="E18" s="121">
        <v>0</v>
      </c>
      <c r="F18" s="121">
        <v>0</v>
      </c>
      <c r="G18" s="121">
        <v>0</v>
      </c>
      <c r="H18" s="121">
        <v>0</v>
      </c>
      <c r="I18" s="121">
        <v>70.084000000000003</v>
      </c>
      <c r="J18" s="128">
        <v>70.084000000000003</v>
      </c>
      <c r="L18" s="139" t="s">
        <v>231</v>
      </c>
      <c r="M18" s="138" t="s">
        <v>0</v>
      </c>
      <c r="N18" s="121">
        <v>0</v>
      </c>
      <c r="O18" s="121">
        <v>0</v>
      </c>
      <c r="P18" s="121">
        <v>65.454999999999998</v>
      </c>
      <c r="Q18" s="121">
        <v>0</v>
      </c>
      <c r="R18" s="121">
        <v>0</v>
      </c>
      <c r="S18" s="121">
        <v>0</v>
      </c>
      <c r="T18" s="121">
        <v>65.454999999999998</v>
      </c>
      <c r="U18" s="128">
        <v>65.454999999999998</v>
      </c>
    </row>
    <row r="19" spans="1:21">
      <c r="A19" s="137" t="s">
        <v>230</v>
      </c>
      <c r="B19" s="136" t="s">
        <v>0</v>
      </c>
      <c r="C19" s="132">
        <v>0</v>
      </c>
      <c r="D19" s="132">
        <v>0</v>
      </c>
      <c r="E19" s="132">
        <v>69.927000000000007</v>
      </c>
      <c r="F19" s="132">
        <v>0</v>
      </c>
      <c r="G19" s="132">
        <v>0</v>
      </c>
      <c r="H19" s="132">
        <v>0</v>
      </c>
      <c r="I19" s="132">
        <v>69.927000000000007</v>
      </c>
      <c r="J19" s="131">
        <v>69.927000000000007</v>
      </c>
      <c r="L19" s="137" t="s">
        <v>225</v>
      </c>
      <c r="M19" s="136" t="s">
        <v>0</v>
      </c>
      <c r="N19" s="132">
        <v>0</v>
      </c>
      <c r="O19" s="132">
        <v>0</v>
      </c>
      <c r="P19" s="132">
        <v>63.061</v>
      </c>
      <c r="Q19" s="132">
        <v>0</v>
      </c>
      <c r="R19" s="132">
        <v>0</v>
      </c>
      <c r="S19" s="132">
        <v>0</v>
      </c>
      <c r="T19" s="132">
        <v>63.061</v>
      </c>
      <c r="U19" s="131">
        <v>63.061</v>
      </c>
    </row>
    <row r="20" spans="1:21">
      <c r="A20" s="139" t="s">
        <v>228</v>
      </c>
      <c r="B20" s="138" t="s">
        <v>2</v>
      </c>
      <c r="C20" s="121">
        <v>0</v>
      </c>
      <c r="D20" s="121">
        <v>0</v>
      </c>
      <c r="E20" s="121">
        <v>69.869</v>
      </c>
      <c r="F20" s="121">
        <v>0</v>
      </c>
      <c r="G20" s="121">
        <v>0</v>
      </c>
      <c r="H20" s="121">
        <v>0</v>
      </c>
      <c r="I20" s="121">
        <v>69.869</v>
      </c>
      <c r="J20" s="128">
        <v>69.869</v>
      </c>
      <c r="L20" s="139" t="s">
        <v>19</v>
      </c>
      <c r="M20" s="138" t="s">
        <v>0</v>
      </c>
      <c r="N20" s="121">
        <v>63.06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63.06</v>
      </c>
      <c r="U20" s="128">
        <v>63.06</v>
      </c>
    </row>
    <row r="21" spans="1:21">
      <c r="A21" s="139" t="s">
        <v>229</v>
      </c>
      <c r="B21" s="138" t="s">
        <v>0</v>
      </c>
      <c r="C21" s="121">
        <v>0</v>
      </c>
      <c r="D21" s="121">
        <v>0</v>
      </c>
      <c r="E21" s="121">
        <v>68.799000000000007</v>
      </c>
      <c r="F21" s="121">
        <v>0</v>
      </c>
      <c r="G21" s="121">
        <v>0</v>
      </c>
      <c r="H21" s="121">
        <v>0</v>
      </c>
      <c r="I21" s="121">
        <v>68.799000000000007</v>
      </c>
      <c r="J21" s="128">
        <v>68.799000000000007</v>
      </c>
      <c r="L21" s="139" t="s">
        <v>21</v>
      </c>
      <c r="M21" s="138" t="s">
        <v>0</v>
      </c>
      <c r="N21" s="121">
        <v>0</v>
      </c>
      <c r="O21" s="121">
        <v>61.893000000000001</v>
      </c>
      <c r="P21" s="121">
        <v>0</v>
      </c>
      <c r="Q21" s="121">
        <v>0</v>
      </c>
      <c r="R21" s="121">
        <v>0</v>
      </c>
      <c r="S21" s="121">
        <v>0</v>
      </c>
      <c r="T21" s="121">
        <v>61.893000000000001</v>
      </c>
      <c r="U21" s="128">
        <v>61.893000000000001</v>
      </c>
    </row>
    <row r="22" spans="1:21">
      <c r="A22" s="137" t="s">
        <v>227</v>
      </c>
      <c r="B22" s="136" t="s">
        <v>0</v>
      </c>
      <c r="C22" s="132">
        <v>0</v>
      </c>
      <c r="D22" s="132">
        <v>0</v>
      </c>
      <c r="E22" s="132">
        <v>68.510999999999996</v>
      </c>
      <c r="F22" s="132">
        <v>0</v>
      </c>
      <c r="G22" s="132">
        <v>0</v>
      </c>
      <c r="H22" s="132">
        <v>0</v>
      </c>
      <c r="I22" s="132">
        <v>68.510999999999996</v>
      </c>
      <c r="J22" s="131">
        <v>68.510999999999996</v>
      </c>
      <c r="L22" s="137" t="s">
        <v>16</v>
      </c>
      <c r="M22" s="136" t="s">
        <v>0</v>
      </c>
      <c r="N22" s="132">
        <v>61.017000000000003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61.017000000000003</v>
      </c>
      <c r="U22" s="131">
        <v>61.017000000000003</v>
      </c>
    </row>
    <row r="23" spans="1:21">
      <c r="A23" s="139" t="s">
        <v>20</v>
      </c>
      <c r="B23" s="138" t="s">
        <v>0</v>
      </c>
      <c r="C23" s="121">
        <v>68.025999999999996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68.025999999999996</v>
      </c>
      <c r="J23" s="128">
        <v>68.025999999999996</v>
      </c>
      <c r="L23" s="139" t="s">
        <v>228</v>
      </c>
      <c r="M23" s="138" t="s">
        <v>2</v>
      </c>
      <c r="N23" s="121">
        <v>0</v>
      </c>
      <c r="O23" s="121">
        <v>0</v>
      </c>
      <c r="P23" s="121">
        <v>59.633000000000003</v>
      </c>
      <c r="Q23" s="121">
        <v>0</v>
      </c>
      <c r="R23" s="121">
        <v>0</v>
      </c>
      <c r="S23" s="121">
        <v>0</v>
      </c>
      <c r="T23" s="121">
        <v>59.633000000000003</v>
      </c>
      <c r="U23" s="128">
        <v>59.633000000000003</v>
      </c>
    </row>
    <row r="24" spans="1:21">
      <c r="A24" s="139" t="s">
        <v>223</v>
      </c>
      <c r="B24" s="138" t="s">
        <v>0</v>
      </c>
      <c r="C24" s="121">
        <v>0</v>
      </c>
      <c r="D24" s="121">
        <v>0</v>
      </c>
      <c r="E24" s="121">
        <v>66.796999999999997</v>
      </c>
      <c r="F24" s="121">
        <v>0</v>
      </c>
      <c r="G24" s="121">
        <v>0</v>
      </c>
      <c r="H24" s="121">
        <v>0</v>
      </c>
      <c r="I24" s="121">
        <v>66.796999999999997</v>
      </c>
      <c r="J24" s="128">
        <v>66.796999999999997</v>
      </c>
      <c r="L24" s="139" t="s">
        <v>8</v>
      </c>
      <c r="M24" s="138" t="s">
        <v>2</v>
      </c>
      <c r="N24" s="121">
        <v>55.192</v>
      </c>
      <c r="O24" s="121">
        <v>0</v>
      </c>
      <c r="P24" s="121">
        <v>63.680999999999997</v>
      </c>
      <c r="Q24" s="121">
        <v>0</v>
      </c>
      <c r="R24" s="121">
        <v>0</v>
      </c>
      <c r="S24" s="121">
        <v>0</v>
      </c>
      <c r="T24" s="121">
        <v>118.87299999999999</v>
      </c>
      <c r="U24" s="128">
        <v>59.436499999999995</v>
      </c>
    </row>
    <row r="25" spans="1:21">
      <c r="A25" s="137" t="s">
        <v>18</v>
      </c>
      <c r="B25" s="136" t="s">
        <v>2</v>
      </c>
      <c r="C25" s="132">
        <v>0</v>
      </c>
      <c r="D25" s="132">
        <v>65.774000000000001</v>
      </c>
      <c r="E25" s="132">
        <v>0</v>
      </c>
      <c r="F25" s="132">
        <v>0</v>
      </c>
      <c r="G25" s="132">
        <v>0</v>
      </c>
      <c r="H25" s="132">
        <v>0</v>
      </c>
      <c r="I25" s="132">
        <v>65.774000000000001</v>
      </c>
      <c r="J25" s="131">
        <v>65.774000000000001</v>
      </c>
      <c r="L25" s="137" t="s">
        <v>227</v>
      </c>
      <c r="M25" s="136" t="s">
        <v>0</v>
      </c>
      <c r="N25" s="132">
        <v>0</v>
      </c>
      <c r="O25" s="132">
        <v>0</v>
      </c>
      <c r="P25" s="132">
        <v>59.392000000000003</v>
      </c>
      <c r="Q25" s="132">
        <v>0</v>
      </c>
      <c r="R25" s="132">
        <v>0</v>
      </c>
      <c r="S25" s="132">
        <v>0</v>
      </c>
      <c r="T25" s="132">
        <v>59.392000000000003</v>
      </c>
      <c r="U25" s="131">
        <v>59.392000000000003</v>
      </c>
    </row>
    <row r="26" spans="1:21">
      <c r="A26" s="139" t="s">
        <v>19</v>
      </c>
      <c r="B26" s="138" t="s">
        <v>0</v>
      </c>
      <c r="C26" s="121">
        <v>64.843999999999994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64.843999999999994</v>
      </c>
      <c r="J26" s="128">
        <v>64.843999999999994</v>
      </c>
      <c r="L26" s="139" t="s">
        <v>13</v>
      </c>
      <c r="M26" s="138" t="s">
        <v>0</v>
      </c>
      <c r="N26" s="121">
        <v>59.353000000000002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59.353000000000002</v>
      </c>
      <c r="U26" s="128">
        <v>59.353000000000002</v>
      </c>
    </row>
    <row r="27" spans="1:21">
      <c r="A27" s="139" t="s">
        <v>12</v>
      </c>
      <c r="B27" s="138" t="s">
        <v>0</v>
      </c>
      <c r="C27" s="121">
        <v>64.674999999999997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64.674999999999997</v>
      </c>
      <c r="J27" s="128">
        <v>64.674999999999997</v>
      </c>
      <c r="L27" s="139" t="s">
        <v>18</v>
      </c>
      <c r="M27" s="138" t="s">
        <v>2</v>
      </c>
      <c r="N27" s="121">
        <v>0</v>
      </c>
      <c r="O27" s="121">
        <v>59.341000000000001</v>
      </c>
      <c r="P27" s="121">
        <v>0</v>
      </c>
      <c r="Q27" s="121">
        <v>0</v>
      </c>
      <c r="R27" s="121">
        <v>0</v>
      </c>
      <c r="S27" s="121">
        <v>0</v>
      </c>
      <c r="T27" s="121">
        <v>59.341000000000001</v>
      </c>
      <c r="U27" s="128">
        <v>59.341000000000001</v>
      </c>
    </row>
    <row r="28" spans="1:21">
      <c r="A28" s="137" t="s">
        <v>226</v>
      </c>
      <c r="B28" s="136" t="s">
        <v>0</v>
      </c>
      <c r="C28" s="132">
        <v>0</v>
      </c>
      <c r="D28" s="132">
        <v>0</v>
      </c>
      <c r="E28" s="132">
        <v>64.343999999999994</v>
      </c>
      <c r="F28" s="132">
        <v>0</v>
      </c>
      <c r="G28" s="132">
        <v>0</v>
      </c>
      <c r="H28" s="132">
        <v>0</v>
      </c>
      <c r="I28" s="132">
        <v>64.343999999999994</v>
      </c>
      <c r="J28" s="131">
        <v>64.343999999999994</v>
      </c>
      <c r="L28" s="137" t="s">
        <v>226</v>
      </c>
      <c r="M28" s="136" t="s">
        <v>0</v>
      </c>
      <c r="N28" s="132">
        <v>0</v>
      </c>
      <c r="O28" s="132">
        <v>0</v>
      </c>
      <c r="P28" s="132">
        <v>57.703000000000003</v>
      </c>
      <c r="Q28" s="132">
        <v>0</v>
      </c>
      <c r="R28" s="132">
        <v>0</v>
      </c>
      <c r="S28" s="132">
        <v>0</v>
      </c>
      <c r="T28" s="132">
        <v>57.703000000000003</v>
      </c>
      <c r="U28" s="131">
        <v>57.703000000000003</v>
      </c>
    </row>
    <row r="29" spans="1:21">
      <c r="A29" s="139" t="s">
        <v>225</v>
      </c>
      <c r="B29" s="138" t="s">
        <v>0</v>
      </c>
      <c r="C29" s="121">
        <v>0</v>
      </c>
      <c r="D29" s="121">
        <v>0</v>
      </c>
      <c r="E29" s="121">
        <v>64.203000000000003</v>
      </c>
      <c r="F29" s="121">
        <v>0</v>
      </c>
      <c r="G29" s="121">
        <v>0</v>
      </c>
      <c r="H29" s="121">
        <v>0</v>
      </c>
      <c r="I29" s="121">
        <v>64.203000000000003</v>
      </c>
      <c r="J29" s="128">
        <v>64.203000000000003</v>
      </c>
      <c r="L29" s="139" t="s">
        <v>224</v>
      </c>
      <c r="M29" s="138" t="s">
        <v>0</v>
      </c>
      <c r="N29" s="121">
        <v>0</v>
      </c>
      <c r="O29" s="121">
        <v>0</v>
      </c>
      <c r="P29" s="121">
        <v>57.128</v>
      </c>
      <c r="Q29" s="121">
        <v>0</v>
      </c>
      <c r="R29" s="121">
        <v>0</v>
      </c>
      <c r="S29" s="121">
        <v>0</v>
      </c>
      <c r="T29" s="121">
        <v>57.128</v>
      </c>
      <c r="U29" s="128">
        <v>57.128</v>
      </c>
    </row>
    <row r="30" spans="1:21">
      <c r="A30" s="139" t="s">
        <v>17</v>
      </c>
      <c r="B30" s="138" t="s">
        <v>2</v>
      </c>
      <c r="C30" s="121">
        <v>61.33</v>
      </c>
      <c r="D30" s="121">
        <v>0</v>
      </c>
      <c r="E30" s="121">
        <v>61.923999999999999</v>
      </c>
      <c r="F30" s="121">
        <v>0</v>
      </c>
      <c r="G30" s="121">
        <v>0</v>
      </c>
      <c r="H30" s="121">
        <v>0</v>
      </c>
      <c r="I30" s="121">
        <v>123.25399999999999</v>
      </c>
      <c r="J30" s="128">
        <v>61.626999999999995</v>
      </c>
      <c r="L30" s="139" t="s">
        <v>17</v>
      </c>
      <c r="M30" s="138" t="s">
        <v>2</v>
      </c>
      <c r="N30" s="121">
        <v>55.215000000000003</v>
      </c>
      <c r="O30" s="121">
        <v>0</v>
      </c>
      <c r="P30" s="121">
        <v>56.103999999999999</v>
      </c>
      <c r="Q30" s="121">
        <v>0</v>
      </c>
      <c r="R30" s="121">
        <v>0</v>
      </c>
      <c r="S30" s="121">
        <v>0</v>
      </c>
      <c r="T30" s="121">
        <v>111.319</v>
      </c>
      <c r="U30" s="128">
        <v>55.659500000000001</v>
      </c>
    </row>
    <row r="31" spans="1:21">
      <c r="A31" s="137" t="s">
        <v>16</v>
      </c>
      <c r="B31" s="136" t="s">
        <v>0</v>
      </c>
      <c r="C31" s="132">
        <v>61.017000000000003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61.017000000000003</v>
      </c>
      <c r="J31" s="131">
        <v>61.017000000000003</v>
      </c>
      <c r="L31" s="137" t="s">
        <v>15</v>
      </c>
      <c r="M31" s="136" t="s">
        <v>2</v>
      </c>
      <c r="N31" s="132">
        <v>55.168999999999997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55.168999999999997</v>
      </c>
      <c r="U31" s="131">
        <v>55.168999999999997</v>
      </c>
    </row>
    <row r="32" spans="1:21">
      <c r="A32" s="135" t="s">
        <v>15</v>
      </c>
      <c r="B32" s="129" t="s">
        <v>2</v>
      </c>
      <c r="C32" s="121">
        <v>59.959000000000003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59.959000000000003</v>
      </c>
      <c r="J32" s="128">
        <v>59.959000000000003</v>
      </c>
      <c r="L32" s="135" t="s">
        <v>14</v>
      </c>
      <c r="M32" s="129" t="s">
        <v>0</v>
      </c>
      <c r="N32" s="121">
        <v>0</v>
      </c>
      <c r="O32" s="121">
        <v>54.595999999999997</v>
      </c>
      <c r="P32" s="121">
        <v>0</v>
      </c>
      <c r="Q32" s="121">
        <v>0</v>
      </c>
      <c r="R32" s="121">
        <v>0</v>
      </c>
      <c r="S32" s="121">
        <v>0</v>
      </c>
      <c r="T32" s="121">
        <v>54.595999999999997</v>
      </c>
      <c r="U32" s="128">
        <v>54.595999999999997</v>
      </c>
    </row>
    <row r="33" spans="1:21">
      <c r="A33" s="130" t="s">
        <v>9</v>
      </c>
      <c r="B33" s="129" t="s">
        <v>0</v>
      </c>
      <c r="C33" s="121">
        <v>59.598999999999997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59.598999999999997</v>
      </c>
      <c r="J33" s="128">
        <v>59.598999999999997</v>
      </c>
      <c r="L33" s="130" t="s">
        <v>10</v>
      </c>
      <c r="M33" s="129" t="s">
        <v>0</v>
      </c>
      <c r="N33" s="121">
        <v>54.521000000000001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54.521000000000001</v>
      </c>
      <c r="U33" s="128">
        <v>54.521000000000001</v>
      </c>
    </row>
    <row r="34" spans="1:21">
      <c r="A34" s="134" t="s">
        <v>13</v>
      </c>
      <c r="B34" s="133" t="s">
        <v>0</v>
      </c>
      <c r="C34" s="132">
        <v>59.512999999999998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59.512999999999998</v>
      </c>
      <c r="J34" s="131">
        <v>59.512999999999998</v>
      </c>
      <c r="L34" s="134" t="s">
        <v>12</v>
      </c>
      <c r="M34" s="133" t="s">
        <v>0</v>
      </c>
      <c r="N34" s="132">
        <v>54.436999999999998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54.436999999999998</v>
      </c>
      <c r="U34" s="131">
        <v>54.436999999999998</v>
      </c>
    </row>
    <row r="35" spans="1:21">
      <c r="A35" s="130" t="s">
        <v>8</v>
      </c>
      <c r="B35" s="129" t="s">
        <v>2</v>
      </c>
      <c r="C35" s="121">
        <v>55.192</v>
      </c>
      <c r="D35" s="121">
        <v>0</v>
      </c>
      <c r="E35" s="121">
        <v>63.680999999999997</v>
      </c>
      <c r="F35" s="121">
        <v>0</v>
      </c>
      <c r="G35" s="121">
        <v>0</v>
      </c>
      <c r="H35" s="121">
        <v>0</v>
      </c>
      <c r="I35" s="121">
        <v>118.87299999999999</v>
      </c>
      <c r="J35" s="128">
        <v>59.436499999999995</v>
      </c>
      <c r="L35" s="130" t="s">
        <v>11</v>
      </c>
      <c r="M35" s="129" t="s">
        <v>2</v>
      </c>
      <c r="N35" s="121">
        <v>0</v>
      </c>
      <c r="O35" s="121">
        <v>53.762999999999998</v>
      </c>
      <c r="P35" s="121">
        <v>54.869</v>
      </c>
      <c r="Q35" s="121">
        <v>0</v>
      </c>
      <c r="R35" s="121">
        <v>0</v>
      </c>
      <c r="S35" s="121">
        <v>0</v>
      </c>
      <c r="T35" s="121">
        <v>108.63200000000001</v>
      </c>
      <c r="U35" s="128">
        <v>54.316000000000003</v>
      </c>
    </row>
    <row r="36" spans="1:21">
      <c r="A36" s="130" t="s">
        <v>7</v>
      </c>
      <c r="B36" s="129" t="s">
        <v>0</v>
      </c>
      <c r="C36" s="121">
        <v>58.801000000000002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58.801000000000002</v>
      </c>
      <c r="J36" s="128">
        <v>58.801000000000002</v>
      </c>
      <c r="L36" s="130" t="s">
        <v>9</v>
      </c>
      <c r="M36" s="129" t="s">
        <v>0</v>
      </c>
      <c r="N36" s="121">
        <v>50.164999999999999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50.164999999999999</v>
      </c>
      <c r="U36" s="128">
        <v>50.164999999999999</v>
      </c>
    </row>
    <row r="37" spans="1:21">
      <c r="A37" s="134" t="s">
        <v>224</v>
      </c>
      <c r="B37" s="133" t="s">
        <v>0</v>
      </c>
      <c r="C37" s="132">
        <v>0</v>
      </c>
      <c r="D37" s="132">
        <v>0</v>
      </c>
      <c r="E37" s="132">
        <v>57.219000000000001</v>
      </c>
      <c r="F37" s="132">
        <v>0</v>
      </c>
      <c r="G37" s="132">
        <v>0</v>
      </c>
      <c r="H37" s="132">
        <v>0</v>
      </c>
      <c r="I37" s="132">
        <v>57.219000000000001</v>
      </c>
      <c r="J37" s="131">
        <v>57.219000000000001</v>
      </c>
      <c r="L37" s="134" t="s">
        <v>3</v>
      </c>
      <c r="M37" s="133" t="s">
        <v>2</v>
      </c>
      <c r="N37" s="132">
        <v>46.872999999999998</v>
      </c>
      <c r="O37" s="132">
        <v>0</v>
      </c>
      <c r="P37" s="132">
        <v>52.015000000000001</v>
      </c>
      <c r="Q37" s="132">
        <v>0</v>
      </c>
      <c r="R37" s="132">
        <v>0</v>
      </c>
      <c r="S37" s="132">
        <v>0</v>
      </c>
      <c r="T37" s="132">
        <v>98.888000000000005</v>
      </c>
      <c r="U37" s="131">
        <v>49.444000000000003</v>
      </c>
    </row>
    <row r="38" spans="1:21">
      <c r="A38" s="130" t="s">
        <v>10</v>
      </c>
      <c r="B38" s="129" t="s">
        <v>0</v>
      </c>
      <c r="C38" s="121">
        <v>56.887999999999998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56.887999999999998</v>
      </c>
      <c r="J38" s="128">
        <v>56.887999999999998</v>
      </c>
      <c r="L38" s="130" t="s">
        <v>221</v>
      </c>
      <c r="M38" s="129" t="s">
        <v>0</v>
      </c>
      <c r="N38" s="121">
        <v>49.13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49.13</v>
      </c>
      <c r="U38" s="128">
        <v>49.13</v>
      </c>
    </row>
    <row r="39" spans="1:21">
      <c r="A39" s="130" t="s">
        <v>1</v>
      </c>
      <c r="B39" s="129" t="s">
        <v>0</v>
      </c>
      <c r="C39" s="121">
        <v>0</v>
      </c>
      <c r="D39" s="121">
        <v>55.646999999999998</v>
      </c>
      <c r="E39" s="121">
        <v>0</v>
      </c>
      <c r="F39" s="121">
        <v>0</v>
      </c>
      <c r="G39" s="121">
        <v>0</v>
      </c>
      <c r="H39" s="121">
        <v>0</v>
      </c>
      <c r="I39" s="121">
        <v>55.646999999999998</v>
      </c>
      <c r="J39" s="128">
        <v>55.646999999999998</v>
      </c>
      <c r="L39" s="130" t="s">
        <v>7</v>
      </c>
      <c r="M39" s="129" t="s">
        <v>0</v>
      </c>
      <c r="N39" s="121">
        <v>49.033999999999999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49.033999999999999</v>
      </c>
      <c r="U39" s="128">
        <v>49.033999999999999</v>
      </c>
    </row>
    <row r="40" spans="1:21">
      <c r="A40" s="134" t="s">
        <v>4</v>
      </c>
      <c r="B40" s="133" t="s">
        <v>0</v>
      </c>
      <c r="C40" s="132">
        <v>49.817999999999998</v>
      </c>
      <c r="D40" s="132">
        <v>0</v>
      </c>
      <c r="E40" s="132">
        <v>53.578000000000003</v>
      </c>
      <c r="F40" s="132">
        <v>0</v>
      </c>
      <c r="G40" s="132">
        <v>0</v>
      </c>
      <c r="H40" s="132">
        <v>0</v>
      </c>
      <c r="I40" s="132">
        <v>103.396</v>
      </c>
      <c r="J40" s="131">
        <v>51.698</v>
      </c>
      <c r="L40" s="134" t="s">
        <v>222</v>
      </c>
      <c r="M40" s="133" t="s">
        <v>0</v>
      </c>
      <c r="N40" s="132">
        <v>48.877000000000002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48.877000000000002</v>
      </c>
      <c r="U40" s="131">
        <v>48.877000000000002</v>
      </c>
    </row>
    <row r="41" spans="1:21">
      <c r="A41" s="130" t="s">
        <v>3</v>
      </c>
      <c r="B41" s="129" t="s">
        <v>2</v>
      </c>
      <c r="C41" s="121">
        <v>47.947000000000003</v>
      </c>
      <c r="D41" s="121">
        <v>0</v>
      </c>
      <c r="E41" s="121">
        <v>52.984000000000002</v>
      </c>
      <c r="F41" s="121">
        <v>0</v>
      </c>
      <c r="G41" s="121">
        <v>0</v>
      </c>
      <c r="H41" s="121">
        <v>0</v>
      </c>
      <c r="I41" s="121">
        <v>100.93100000000001</v>
      </c>
      <c r="J41" s="128">
        <v>50.465500000000006</v>
      </c>
      <c r="L41" s="130" t="s">
        <v>223</v>
      </c>
      <c r="M41" s="129" t="s">
        <v>0</v>
      </c>
      <c r="N41" s="121">
        <v>0</v>
      </c>
      <c r="O41" s="121">
        <v>0</v>
      </c>
      <c r="P41" s="121">
        <v>46.036999999999999</v>
      </c>
      <c r="Q41" s="121">
        <v>0</v>
      </c>
      <c r="R41" s="121">
        <v>0</v>
      </c>
      <c r="S41" s="121">
        <v>0</v>
      </c>
      <c r="T41" s="121">
        <v>46.036999999999999</v>
      </c>
      <c r="U41" s="128">
        <v>46.036999999999999</v>
      </c>
    </row>
    <row r="42" spans="1:21">
      <c r="A42" s="130" t="s">
        <v>222</v>
      </c>
      <c r="B42" s="129" t="s">
        <v>0</v>
      </c>
      <c r="C42" s="121">
        <v>49.686999999999998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49.686999999999998</v>
      </c>
      <c r="J42" s="128">
        <v>49.686999999999998</v>
      </c>
      <c r="L42" s="130" t="s">
        <v>4</v>
      </c>
      <c r="M42" s="129" t="s">
        <v>0</v>
      </c>
      <c r="N42" s="121">
        <v>41.932000000000002</v>
      </c>
      <c r="O42" s="121">
        <v>0</v>
      </c>
      <c r="P42" s="121">
        <v>44.838999999999999</v>
      </c>
      <c r="Q42" s="121">
        <v>0</v>
      </c>
      <c r="R42" s="121">
        <v>0</v>
      </c>
      <c r="S42" s="121">
        <v>0</v>
      </c>
      <c r="T42" s="121">
        <v>86.771000000000001</v>
      </c>
      <c r="U42" s="128">
        <v>43.3855</v>
      </c>
    </row>
    <row r="43" spans="1:21" ht="13.5" thickBot="1">
      <c r="A43" s="127" t="s">
        <v>221</v>
      </c>
      <c r="B43" s="126" t="s">
        <v>0</v>
      </c>
      <c r="C43" s="125">
        <v>49.13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49.13</v>
      </c>
      <c r="J43" s="124">
        <v>49.13</v>
      </c>
      <c r="L43" s="127" t="s">
        <v>1</v>
      </c>
      <c r="M43" s="126" t="s">
        <v>0</v>
      </c>
      <c r="N43" s="125">
        <v>0</v>
      </c>
      <c r="O43" s="125">
        <v>41.774000000000001</v>
      </c>
      <c r="P43" s="125">
        <v>0</v>
      </c>
      <c r="Q43" s="125">
        <v>0</v>
      </c>
      <c r="R43" s="125">
        <v>0</v>
      </c>
      <c r="S43" s="125">
        <v>0</v>
      </c>
      <c r="T43" s="125">
        <v>41.774000000000001</v>
      </c>
      <c r="U43" s="124">
        <v>41.774000000000001</v>
      </c>
    </row>
    <row r="44" spans="1:21">
      <c r="B44" s="122"/>
      <c r="C44" s="121"/>
      <c r="D44" s="121"/>
      <c r="E44" s="121"/>
      <c r="F44" s="121"/>
      <c r="G44" s="121"/>
      <c r="H44" s="121"/>
      <c r="I44" s="120"/>
      <c r="J44" s="120"/>
    </row>
    <row r="45" spans="1:21">
      <c r="A45" s="118" t="s">
        <v>237</v>
      </c>
      <c r="B45" s="122"/>
      <c r="C45" s="121"/>
      <c r="D45" s="121"/>
      <c r="E45" s="121"/>
      <c r="F45" s="121"/>
      <c r="G45" s="121"/>
      <c r="H45" s="121"/>
      <c r="I45" s="120"/>
      <c r="J45" s="120"/>
    </row>
    <row r="46" spans="1:21">
      <c r="A46" s="118" t="s">
        <v>238</v>
      </c>
      <c r="B46" s="122"/>
      <c r="C46" s="121"/>
      <c r="D46" s="121"/>
      <c r="E46" s="121"/>
      <c r="F46" s="121"/>
      <c r="G46" s="121"/>
      <c r="H46" s="121"/>
      <c r="I46" s="120"/>
      <c r="J46" s="120"/>
    </row>
    <row r="47" spans="1:21">
      <c r="B47" s="122"/>
      <c r="C47" s="120"/>
      <c r="D47" s="120"/>
      <c r="E47" s="120"/>
      <c r="F47" s="121"/>
      <c r="G47" s="121"/>
      <c r="H47" s="121"/>
      <c r="I47" s="120"/>
      <c r="J47" s="120"/>
    </row>
    <row r="48" spans="1:21">
      <c r="B48" s="122"/>
      <c r="C48" s="121"/>
      <c r="D48" s="121"/>
      <c r="E48" s="121"/>
      <c r="F48" s="121"/>
      <c r="G48" s="121"/>
      <c r="H48" s="121"/>
      <c r="I48" s="120"/>
      <c r="J48" s="120"/>
    </row>
    <row r="49" spans="1:10">
      <c r="B49" s="122"/>
      <c r="C49" s="120"/>
      <c r="D49" s="120"/>
      <c r="E49" s="120"/>
      <c r="F49" s="121"/>
      <c r="G49" s="121"/>
      <c r="H49" s="121"/>
      <c r="I49" s="120"/>
      <c r="J49" s="120"/>
    </row>
    <row r="50" spans="1:10">
      <c r="B50" s="122"/>
      <c r="C50" s="120"/>
      <c r="D50" s="120"/>
      <c r="E50" s="120"/>
      <c r="F50" s="121"/>
      <c r="G50" s="121"/>
      <c r="H50" s="121"/>
      <c r="I50" s="120"/>
      <c r="J50" s="120"/>
    </row>
    <row r="51" spans="1:10">
      <c r="B51" s="122"/>
      <c r="C51" s="121"/>
      <c r="D51" s="121"/>
      <c r="E51" s="121"/>
      <c r="F51" s="121"/>
      <c r="G51" s="121"/>
      <c r="H51" s="121"/>
      <c r="I51" s="120"/>
      <c r="J51" s="120"/>
    </row>
    <row r="52" spans="1:10">
      <c r="B52" s="122"/>
      <c r="C52" s="120"/>
      <c r="D52" s="120"/>
      <c r="E52" s="120"/>
      <c r="F52" s="121"/>
      <c r="G52" s="121"/>
      <c r="H52" s="121"/>
      <c r="I52" s="120"/>
      <c r="J52" s="120"/>
    </row>
    <row r="53" spans="1:10">
      <c r="B53" s="122"/>
      <c r="C53" s="121"/>
      <c r="D53" s="121"/>
      <c r="E53" s="121"/>
      <c r="F53" s="121"/>
      <c r="G53" s="121"/>
      <c r="H53" s="121"/>
      <c r="I53" s="120"/>
      <c r="J53" s="120"/>
    </row>
    <row r="54" spans="1:10">
      <c r="B54" s="122"/>
      <c r="C54" s="120"/>
      <c r="D54" s="120"/>
      <c r="E54" s="120"/>
      <c r="F54" s="121"/>
      <c r="G54" s="121"/>
      <c r="H54" s="121"/>
      <c r="I54" s="120"/>
      <c r="J54" s="120"/>
    </row>
    <row r="55" spans="1:10">
      <c r="B55" s="122"/>
      <c r="C55" s="121"/>
      <c r="D55" s="121"/>
      <c r="E55" s="121"/>
      <c r="F55" s="121"/>
      <c r="G55" s="121"/>
      <c r="H55" s="121"/>
      <c r="I55" s="120"/>
      <c r="J55" s="120"/>
    </row>
    <row r="56" spans="1:10">
      <c r="B56" s="122"/>
      <c r="C56" s="120"/>
      <c r="D56" s="120"/>
      <c r="E56" s="120"/>
      <c r="F56" s="121"/>
      <c r="G56" s="121"/>
      <c r="H56" s="121"/>
      <c r="I56" s="120"/>
      <c r="J56" s="120"/>
    </row>
    <row r="57" spans="1:10">
      <c r="B57" s="122"/>
      <c r="C57" s="121"/>
      <c r="D57" s="121"/>
      <c r="E57" s="121"/>
      <c r="F57" s="121"/>
      <c r="G57" s="121"/>
      <c r="H57" s="121"/>
      <c r="I57" s="120"/>
      <c r="J57" s="120"/>
    </row>
    <row r="58" spans="1:10">
      <c r="B58" s="122"/>
      <c r="C58" s="121"/>
      <c r="D58" s="121"/>
      <c r="E58" s="121"/>
      <c r="F58" s="121"/>
      <c r="G58" s="121"/>
      <c r="H58" s="121"/>
      <c r="I58" s="120"/>
      <c r="J58" s="120"/>
    </row>
    <row r="59" spans="1:10">
      <c r="B59" s="122"/>
      <c r="C59" s="121"/>
      <c r="D59" s="121"/>
      <c r="E59" s="121"/>
      <c r="F59" s="121"/>
      <c r="G59" s="121"/>
      <c r="H59" s="121"/>
      <c r="I59" s="120"/>
      <c r="J59" s="120"/>
    </row>
    <row r="60" spans="1:10">
      <c r="B60" s="122"/>
      <c r="C60" s="120"/>
      <c r="D60" s="120"/>
      <c r="E60" s="120"/>
      <c r="F60" s="121"/>
      <c r="G60" s="121"/>
      <c r="H60" s="121"/>
      <c r="I60" s="120"/>
      <c r="J60" s="120"/>
    </row>
    <row r="61" spans="1:10">
      <c r="B61" s="122"/>
      <c r="C61" s="121"/>
      <c r="D61" s="121"/>
      <c r="E61" s="121"/>
      <c r="F61" s="121"/>
      <c r="G61" s="121"/>
      <c r="H61" s="121"/>
      <c r="I61" s="120"/>
      <c r="J61" s="120"/>
    </row>
    <row r="62" spans="1:10">
      <c r="B62" s="122"/>
      <c r="C62" s="121"/>
      <c r="D62" s="121"/>
      <c r="E62" s="121"/>
      <c r="F62" s="121"/>
      <c r="G62" s="121"/>
      <c r="H62" s="121"/>
      <c r="I62" s="120"/>
      <c r="J62" s="120"/>
    </row>
    <row r="63" spans="1:10">
      <c r="A63" s="123"/>
      <c r="B63" s="122"/>
      <c r="C63" s="120"/>
      <c r="D63" s="120"/>
      <c r="E63" s="120"/>
      <c r="F63" s="121"/>
      <c r="G63" s="121"/>
      <c r="H63" s="121"/>
      <c r="I63" s="120"/>
      <c r="J63" s="120"/>
    </row>
    <row r="64" spans="1:10">
      <c r="B64" s="122"/>
      <c r="C64" s="120"/>
      <c r="D64" s="120"/>
      <c r="E64" s="120"/>
      <c r="F64" s="121"/>
      <c r="G64" s="121"/>
      <c r="H64" s="121"/>
      <c r="I64" s="120"/>
      <c r="J64" s="120"/>
    </row>
    <row r="65" spans="1:10">
      <c r="A65" s="123"/>
      <c r="B65" s="122"/>
      <c r="C65" s="120"/>
      <c r="D65" s="120"/>
      <c r="E65" s="120"/>
      <c r="F65" s="121"/>
      <c r="G65" s="121"/>
      <c r="H65" s="121"/>
      <c r="I65" s="120"/>
      <c r="J65" s="120"/>
    </row>
    <row r="66" spans="1:10">
      <c r="B66" s="122"/>
      <c r="C66" s="120"/>
      <c r="D66" s="120"/>
      <c r="E66" s="120"/>
      <c r="F66" s="121"/>
      <c r="G66" s="121"/>
      <c r="H66" s="121"/>
      <c r="I66" s="120"/>
      <c r="J66" s="120"/>
    </row>
    <row r="67" spans="1:10">
      <c r="B67" s="122"/>
      <c r="C67" s="120"/>
      <c r="D67" s="120"/>
      <c r="E67" s="120"/>
      <c r="F67" s="121"/>
      <c r="G67" s="121"/>
      <c r="H67" s="121"/>
      <c r="I67" s="120"/>
      <c r="J67" s="120"/>
    </row>
    <row r="68" spans="1:10">
      <c r="B68" s="122"/>
      <c r="C68" s="121"/>
      <c r="D68" s="121"/>
      <c r="E68" s="121"/>
      <c r="F68" s="121"/>
      <c r="G68" s="121"/>
      <c r="H68" s="121"/>
      <c r="I68" s="120"/>
      <c r="J68" s="120"/>
    </row>
    <row r="69" spans="1:10">
      <c r="B69" s="122"/>
      <c r="C69" s="120"/>
      <c r="D69" s="120"/>
      <c r="E69" s="120"/>
      <c r="F69" s="121"/>
      <c r="G69" s="121"/>
      <c r="H69" s="121"/>
      <c r="I69" s="120"/>
      <c r="J69" s="120"/>
    </row>
    <row r="70" spans="1:10">
      <c r="B70" s="122"/>
      <c r="C70" s="120"/>
      <c r="D70" s="120"/>
      <c r="E70" s="120"/>
      <c r="F70" s="121"/>
      <c r="G70" s="121"/>
      <c r="H70" s="121"/>
      <c r="I70" s="120"/>
      <c r="J70" s="120"/>
    </row>
    <row r="71" spans="1:10">
      <c r="B71" s="122"/>
      <c r="C71" s="120"/>
      <c r="D71" s="120"/>
      <c r="E71" s="120"/>
      <c r="F71" s="121"/>
      <c r="G71" s="121"/>
      <c r="H71" s="121"/>
      <c r="I71" s="120"/>
      <c r="J71" s="120"/>
    </row>
    <row r="72" spans="1:10">
      <c r="B72" s="122"/>
      <c r="C72" s="120"/>
      <c r="D72" s="120"/>
      <c r="E72" s="120"/>
      <c r="F72" s="121"/>
      <c r="G72" s="121"/>
      <c r="H72" s="121"/>
      <c r="I72" s="120"/>
      <c r="J72" s="120"/>
    </row>
    <row r="73" spans="1:10">
      <c r="B73" s="122"/>
      <c r="C73" s="120"/>
      <c r="D73" s="120"/>
      <c r="E73" s="120"/>
      <c r="F73" s="121"/>
      <c r="G73" s="121"/>
      <c r="H73" s="121"/>
      <c r="I73" s="120"/>
      <c r="J73" s="120"/>
    </row>
    <row r="74" spans="1:10">
      <c r="B74" s="122"/>
      <c r="C74" s="120"/>
      <c r="D74" s="120"/>
      <c r="E74" s="120"/>
      <c r="F74" s="121"/>
      <c r="G74" s="121"/>
      <c r="H74" s="121"/>
      <c r="I74" s="120"/>
      <c r="J74" s="120"/>
    </row>
    <row r="75" spans="1:10">
      <c r="B75" s="122"/>
      <c r="C75" s="120"/>
      <c r="D75" s="120"/>
      <c r="E75" s="120"/>
      <c r="F75" s="121"/>
      <c r="G75" s="121"/>
      <c r="H75" s="121"/>
      <c r="I75" s="120"/>
      <c r="J75" s="120"/>
    </row>
    <row r="76" spans="1:10">
      <c r="B76" s="122"/>
      <c r="C76" s="120"/>
      <c r="D76" s="120"/>
      <c r="E76" s="120"/>
      <c r="F76" s="121"/>
      <c r="G76" s="121"/>
      <c r="H76" s="121"/>
      <c r="I76" s="120"/>
      <c r="J76" s="120"/>
    </row>
    <row r="77" spans="1:10">
      <c r="B77" s="122"/>
      <c r="C77" s="120"/>
      <c r="D77" s="120"/>
      <c r="E77" s="120"/>
      <c r="F77" s="121"/>
      <c r="G77" s="121"/>
      <c r="H77" s="121"/>
      <c r="I77" s="120"/>
      <c r="J77" s="120"/>
    </row>
    <row r="78" spans="1:10">
      <c r="B78" s="122"/>
      <c r="C78" s="120"/>
      <c r="D78" s="120"/>
      <c r="E78" s="120"/>
      <c r="F78" s="121"/>
      <c r="G78" s="121"/>
      <c r="H78" s="121"/>
      <c r="I78" s="120"/>
      <c r="J78" s="120"/>
    </row>
    <row r="79" spans="1:10">
      <c r="B79" s="122"/>
      <c r="C79" s="120"/>
      <c r="D79" s="120"/>
      <c r="E79" s="120"/>
      <c r="F79" s="121"/>
      <c r="G79" s="121"/>
      <c r="H79" s="121"/>
      <c r="I79" s="120"/>
      <c r="J79" s="120"/>
    </row>
    <row r="80" spans="1:10">
      <c r="B80" s="122"/>
      <c r="C80" s="120"/>
      <c r="D80" s="120"/>
      <c r="E80" s="120"/>
      <c r="F80" s="121"/>
      <c r="G80" s="121"/>
      <c r="H80" s="121"/>
      <c r="I80" s="120"/>
      <c r="J80" s="120"/>
    </row>
    <row r="81" spans="2:10">
      <c r="B81" s="122"/>
      <c r="C81" s="120"/>
      <c r="D81" s="120"/>
      <c r="E81" s="120"/>
      <c r="F81" s="121"/>
      <c r="G81" s="121"/>
      <c r="H81" s="121"/>
      <c r="I81" s="120"/>
      <c r="J81" s="120"/>
    </row>
    <row r="82" spans="2:10">
      <c r="B82" s="122"/>
      <c r="C82" s="120"/>
      <c r="D82" s="120"/>
      <c r="E82" s="120"/>
      <c r="F82" s="121"/>
      <c r="G82" s="121"/>
      <c r="H82" s="121"/>
      <c r="I82" s="120"/>
      <c r="J82" s="120"/>
    </row>
    <row r="83" spans="2:10">
      <c r="B83" s="122"/>
      <c r="C83" s="120"/>
      <c r="D83" s="120"/>
      <c r="E83" s="120"/>
      <c r="F83" s="121"/>
      <c r="G83" s="121"/>
      <c r="H83" s="121"/>
      <c r="I83" s="120"/>
      <c r="J83" s="120"/>
    </row>
    <row r="84" spans="2:10">
      <c r="B84" s="122"/>
      <c r="C84" s="120"/>
      <c r="D84" s="120"/>
      <c r="E84" s="120"/>
      <c r="F84" s="121"/>
      <c r="G84" s="121"/>
      <c r="H84" s="121"/>
      <c r="I84" s="120"/>
      <c r="J84" s="120"/>
    </row>
    <row r="85" spans="2:10">
      <c r="B85" s="122"/>
      <c r="C85" s="120"/>
      <c r="D85" s="120"/>
      <c r="E85" s="120"/>
      <c r="F85" s="121"/>
      <c r="G85" s="121"/>
      <c r="H85" s="121"/>
      <c r="I85" s="120"/>
      <c r="J85" s="120"/>
    </row>
    <row r="86" spans="2:10">
      <c r="B86" s="122"/>
      <c r="C86" s="120"/>
      <c r="D86" s="120"/>
      <c r="E86" s="120"/>
      <c r="F86" s="121"/>
      <c r="G86" s="121"/>
      <c r="H86" s="121"/>
      <c r="I86" s="120"/>
      <c r="J86" s="120"/>
    </row>
    <row r="87" spans="2:10">
      <c r="B87" s="122"/>
      <c r="C87" s="120"/>
      <c r="D87" s="120"/>
      <c r="E87" s="120"/>
      <c r="F87" s="121"/>
      <c r="G87" s="121"/>
      <c r="H87" s="121"/>
      <c r="I87" s="120"/>
      <c r="J87" s="120"/>
    </row>
    <row r="88" spans="2:10">
      <c r="B88" s="122"/>
      <c r="C88" s="120"/>
      <c r="D88" s="120"/>
      <c r="E88" s="120"/>
      <c r="F88" s="121"/>
      <c r="G88" s="121"/>
      <c r="H88" s="121"/>
      <c r="I88" s="120"/>
      <c r="J88" s="120"/>
    </row>
    <row r="89" spans="2:10">
      <c r="B89" s="122"/>
      <c r="C89" s="120"/>
      <c r="D89" s="120"/>
      <c r="E89" s="120"/>
      <c r="F89" s="121"/>
      <c r="G89" s="121"/>
      <c r="H89" s="121"/>
      <c r="I89" s="120"/>
      <c r="J89" s="120"/>
    </row>
    <row r="90" spans="2:10">
      <c r="B90" s="122"/>
      <c r="C90" s="120"/>
      <c r="D90" s="120"/>
      <c r="E90" s="120"/>
      <c r="F90" s="121"/>
      <c r="G90" s="121"/>
      <c r="H90" s="121"/>
      <c r="I90" s="120"/>
      <c r="J90" s="120"/>
    </row>
    <row r="91" spans="2:10">
      <c r="B91" s="122"/>
      <c r="C91" s="120"/>
      <c r="D91" s="120"/>
      <c r="E91" s="120"/>
      <c r="F91" s="121"/>
      <c r="G91" s="121"/>
      <c r="H91" s="121"/>
      <c r="I91" s="120"/>
      <c r="J91" s="120"/>
    </row>
    <row r="92" spans="2:10">
      <c r="B92" s="122"/>
      <c r="C92" s="120"/>
      <c r="D92" s="120"/>
      <c r="E92" s="120"/>
      <c r="F92" s="121"/>
      <c r="G92" s="121"/>
      <c r="H92" s="121"/>
      <c r="I92" s="120"/>
      <c r="J92" s="120"/>
    </row>
    <row r="93" spans="2:10">
      <c r="B93" s="122"/>
      <c r="C93" s="120"/>
      <c r="D93" s="120"/>
      <c r="E93" s="120"/>
      <c r="F93" s="121"/>
      <c r="G93" s="121"/>
      <c r="H93" s="121"/>
      <c r="I93" s="120"/>
      <c r="J93" s="120"/>
    </row>
    <row r="94" spans="2:10">
      <c r="B94" s="122"/>
      <c r="C94" s="120"/>
      <c r="D94" s="120"/>
      <c r="E94" s="120"/>
      <c r="F94" s="121"/>
      <c r="G94" s="121"/>
      <c r="H94" s="121"/>
      <c r="I94" s="120"/>
      <c r="J94" s="120"/>
    </row>
    <row r="95" spans="2:10">
      <c r="B95" s="122"/>
      <c r="C95" s="120"/>
      <c r="D95" s="120"/>
      <c r="E95" s="120"/>
      <c r="F95" s="121"/>
      <c r="G95" s="121"/>
      <c r="H95" s="121"/>
      <c r="I95" s="120"/>
      <c r="J95" s="120"/>
    </row>
    <row r="96" spans="2:10">
      <c r="B96" s="122"/>
      <c r="C96" s="120"/>
      <c r="D96" s="120"/>
      <c r="E96" s="120"/>
      <c r="F96" s="121"/>
      <c r="G96" s="121"/>
      <c r="H96" s="121"/>
      <c r="I96" s="120"/>
      <c r="J96" s="120"/>
    </row>
    <row r="97" spans="2:10">
      <c r="B97" s="122"/>
      <c r="C97" s="120"/>
      <c r="D97" s="120"/>
      <c r="E97" s="120"/>
      <c r="F97" s="121"/>
      <c r="G97" s="121"/>
      <c r="H97" s="121"/>
      <c r="I97" s="120"/>
      <c r="J97" s="120"/>
    </row>
    <row r="98" spans="2:10">
      <c r="B98" s="122"/>
      <c r="C98" s="120"/>
      <c r="D98" s="120"/>
      <c r="E98" s="120"/>
      <c r="F98" s="121"/>
      <c r="G98" s="121"/>
      <c r="H98" s="121"/>
      <c r="I98" s="120"/>
      <c r="J98" s="120"/>
    </row>
    <row r="99" spans="2:10">
      <c r="B99" s="122"/>
      <c r="C99" s="120"/>
      <c r="D99" s="120"/>
      <c r="E99" s="120"/>
      <c r="F99" s="121"/>
      <c r="G99" s="121"/>
      <c r="H99" s="121"/>
      <c r="I99" s="120"/>
      <c r="J99" s="120"/>
    </row>
    <row r="100" spans="2:10">
      <c r="B100" s="122"/>
      <c r="C100" s="120"/>
      <c r="D100" s="120"/>
      <c r="E100" s="120"/>
      <c r="F100" s="121"/>
      <c r="G100" s="121"/>
      <c r="H100" s="121"/>
      <c r="I100" s="120"/>
      <c r="J100" s="120"/>
    </row>
    <row r="101" spans="2:10">
      <c r="B101" s="122"/>
      <c r="C101" s="120"/>
      <c r="D101" s="120"/>
      <c r="E101" s="120"/>
      <c r="F101" s="121"/>
      <c r="G101" s="121"/>
      <c r="H101" s="121"/>
      <c r="I101" s="120"/>
      <c r="J101" s="120"/>
    </row>
    <row r="102" spans="2:10">
      <c r="B102" s="122"/>
      <c r="C102" s="120"/>
      <c r="D102" s="120"/>
      <c r="E102" s="120"/>
      <c r="F102" s="121"/>
      <c r="G102" s="121"/>
      <c r="H102" s="121"/>
      <c r="I102" s="120"/>
      <c r="J102" s="120"/>
    </row>
    <row r="103" spans="2:10">
      <c r="B103" s="122"/>
      <c r="C103" s="120"/>
      <c r="D103" s="120"/>
      <c r="E103" s="120"/>
      <c r="F103" s="121"/>
      <c r="G103" s="121"/>
      <c r="H103" s="121"/>
      <c r="I103" s="120"/>
      <c r="J103" s="120"/>
    </row>
    <row r="104" spans="2:10">
      <c r="B104" s="122"/>
      <c r="C104" s="120"/>
      <c r="D104" s="120"/>
      <c r="E104" s="120"/>
      <c r="F104" s="121"/>
      <c r="G104" s="121"/>
      <c r="H104" s="121"/>
      <c r="I104" s="120"/>
      <c r="J104" s="120"/>
    </row>
    <row r="105" spans="2:10">
      <c r="B105" s="122"/>
      <c r="C105" s="120"/>
      <c r="D105" s="120"/>
      <c r="E105" s="120"/>
      <c r="F105" s="121"/>
      <c r="G105" s="121"/>
      <c r="H105" s="121"/>
      <c r="I105" s="120"/>
      <c r="J105" s="120"/>
    </row>
    <row r="106" spans="2:10">
      <c r="B106" s="122"/>
      <c r="C106" s="120"/>
      <c r="D106" s="120"/>
      <c r="E106" s="120"/>
      <c r="F106" s="121"/>
      <c r="G106" s="121"/>
      <c r="H106" s="121"/>
      <c r="I106" s="120"/>
      <c r="J106" s="120"/>
    </row>
    <row r="107" spans="2:10">
      <c r="B107" s="122"/>
      <c r="C107" s="120"/>
      <c r="D107" s="120"/>
      <c r="E107" s="120"/>
      <c r="F107" s="121"/>
      <c r="G107" s="121"/>
      <c r="H107" s="121"/>
      <c r="I107" s="120"/>
      <c r="J107" s="120"/>
    </row>
    <row r="108" spans="2:10">
      <c r="B108" s="122"/>
      <c r="C108" s="120"/>
      <c r="D108" s="120"/>
      <c r="E108" s="120"/>
      <c r="F108" s="121"/>
      <c r="G108" s="121"/>
      <c r="H108" s="121"/>
      <c r="I108" s="120"/>
      <c r="J108" s="120"/>
    </row>
    <row r="109" spans="2:10">
      <c r="B109" s="122"/>
      <c r="C109" s="120"/>
      <c r="D109" s="120"/>
      <c r="E109" s="120"/>
      <c r="F109" s="121"/>
      <c r="G109" s="121"/>
      <c r="H109" s="121"/>
      <c r="I109" s="120"/>
      <c r="J109" s="120"/>
    </row>
    <row r="110" spans="2:10">
      <c r="B110" s="122"/>
      <c r="C110" s="120"/>
      <c r="D110" s="120"/>
      <c r="E110" s="120"/>
      <c r="F110" s="121"/>
      <c r="G110" s="121"/>
      <c r="H110" s="121"/>
      <c r="I110" s="120"/>
      <c r="J110" s="120"/>
    </row>
    <row r="111" spans="2:10">
      <c r="B111" s="122"/>
      <c r="C111" s="120"/>
      <c r="D111" s="120"/>
      <c r="E111" s="120"/>
      <c r="F111" s="121"/>
      <c r="G111" s="121"/>
      <c r="H111" s="121"/>
      <c r="I111" s="120"/>
      <c r="J111" s="120"/>
    </row>
    <row r="112" spans="2:10">
      <c r="B112" s="122"/>
      <c r="C112" s="120"/>
      <c r="D112" s="120"/>
      <c r="E112" s="120"/>
      <c r="F112" s="121"/>
      <c r="G112" s="121"/>
      <c r="H112" s="121"/>
      <c r="I112" s="120"/>
      <c r="J112" s="120"/>
    </row>
    <row r="113" spans="2:10">
      <c r="B113" s="122"/>
      <c r="C113" s="120"/>
      <c r="D113" s="120"/>
      <c r="E113" s="120"/>
      <c r="F113" s="121"/>
      <c r="G113" s="121"/>
      <c r="H113" s="121"/>
      <c r="I113" s="120"/>
      <c r="J113" s="120"/>
    </row>
    <row r="114" spans="2:10">
      <c r="B114" s="122"/>
      <c r="C114" s="120"/>
      <c r="D114" s="120"/>
      <c r="E114" s="120"/>
      <c r="F114" s="121"/>
      <c r="G114" s="121"/>
      <c r="H114" s="121"/>
      <c r="I114" s="120"/>
      <c r="J114" s="120"/>
    </row>
    <row r="115" spans="2:10">
      <c r="B115" s="122"/>
      <c r="C115" s="120"/>
      <c r="D115" s="120"/>
      <c r="E115" s="120"/>
      <c r="F115" s="121"/>
      <c r="G115" s="121"/>
      <c r="H115" s="121"/>
      <c r="I115" s="120"/>
      <c r="J115" s="120"/>
    </row>
    <row r="116" spans="2:10">
      <c r="B116" s="122"/>
      <c r="C116" s="120"/>
      <c r="D116" s="120"/>
      <c r="E116" s="120"/>
      <c r="F116" s="121"/>
      <c r="G116" s="121"/>
      <c r="H116" s="121"/>
      <c r="I116" s="120"/>
      <c r="J116" s="120"/>
    </row>
    <row r="117" spans="2:10">
      <c r="B117" s="122"/>
      <c r="C117" s="120"/>
      <c r="D117" s="120"/>
      <c r="E117" s="120"/>
      <c r="F117" s="121"/>
      <c r="G117" s="121"/>
      <c r="H117" s="121"/>
      <c r="I117" s="120"/>
      <c r="J117" s="120"/>
    </row>
    <row r="118" spans="2:10">
      <c r="B118" s="122"/>
      <c r="C118" s="120"/>
      <c r="D118" s="120"/>
      <c r="E118" s="120"/>
      <c r="F118" s="121"/>
      <c r="G118" s="121"/>
      <c r="H118" s="121"/>
      <c r="I118" s="120"/>
      <c r="J118" s="120"/>
    </row>
  </sheetData>
  <mergeCells count="2">
    <mergeCell ref="A1:I1"/>
    <mergeCell ref="L1:T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1"/>
  <sheetViews>
    <sheetView workbookViewId="0">
      <selection activeCell="F42" sqref="F42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5.85546875" style="1" bestFit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6" width="2" style="6" customWidth="1"/>
    <col min="17" max="17" width="8.28515625" style="6" customWidth="1"/>
    <col min="18" max="18" width="9.140625" style="6"/>
    <col min="20" max="20" width="4.5703125" customWidth="1"/>
    <col min="26" max="26" width="16.140625" bestFit="1" customWidth="1"/>
  </cols>
  <sheetData>
    <row r="1" spans="1:32" ht="13.5" thickBot="1">
      <c r="A1" s="94" t="str">
        <f ca="1">RIGHT(CELL("FILENAME",A2),LEN(CELL("FILENAME",A2))-SEARCH("]",CELL("FILENAME",A2),1))</f>
        <v>GWHM (2)</v>
      </c>
    </row>
    <row r="2" spans="1:32" ht="13.5" thickBot="1">
      <c r="E2" s="103" t="s">
        <v>166</v>
      </c>
      <c r="F2" s="104"/>
    </row>
    <row r="3" spans="1:32">
      <c r="E3" s="93" t="s">
        <v>38</v>
      </c>
      <c r="F3" s="92" t="s">
        <v>165</v>
      </c>
    </row>
    <row r="4" spans="1:32">
      <c r="E4" s="91" t="s">
        <v>164</v>
      </c>
      <c r="F4" s="90" t="s">
        <v>163</v>
      </c>
    </row>
    <row r="5" spans="1:32" ht="13.5" thickBot="1">
      <c r="E5" s="5" t="s">
        <v>162</v>
      </c>
      <c r="F5" s="89">
        <v>43597</v>
      </c>
      <c r="G5" s="88"/>
      <c r="K5" s="63"/>
      <c r="L5" s="63"/>
      <c r="M5" s="63"/>
    </row>
    <row r="6" spans="1:32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  <c r="X6" s="1" t="s">
        <v>161</v>
      </c>
    </row>
    <row r="7" spans="1:32" ht="13.5" thickBot="1">
      <c r="G7" s="82"/>
      <c r="J7" s="105" t="s">
        <v>160</v>
      </c>
      <c r="K7" s="106"/>
      <c r="L7" s="106"/>
      <c r="M7" s="106"/>
      <c r="N7" s="107"/>
      <c r="Q7" s="108" t="s">
        <v>159</v>
      </c>
      <c r="R7" s="109"/>
      <c r="S7" s="109"/>
      <c r="T7" s="110"/>
    </row>
    <row r="8" spans="1:32" ht="13.5" thickBot="1">
      <c r="B8" s="111" t="s">
        <v>158</v>
      </c>
      <c r="C8" s="112"/>
      <c r="E8" s="111" t="s">
        <v>157</v>
      </c>
      <c r="F8" s="113"/>
      <c r="G8" s="113"/>
      <c r="H8" s="112"/>
      <c r="J8" s="114" t="s">
        <v>156</v>
      </c>
      <c r="K8" s="115"/>
      <c r="L8" s="115"/>
      <c r="M8" s="115"/>
      <c r="N8" s="116"/>
      <c r="Q8" s="81"/>
      <c r="R8" s="80"/>
      <c r="S8" s="79"/>
      <c r="T8" s="78"/>
      <c r="X8" t="s">
        <v>155</v>
      </c>
      <c r="Y8" t="s">
        <v>154</v>
      </c>
      <c r="Z8" t="s">
        <v>153</v>
      </c>
      <c r="AA8" t="s">
        <v>152</v>
      </c>
      <c r="AB8" t="s">
        <v>151</v>
      </c>
      <c r="AC8" t="s">
        <v>150</v>
      </c>
      <c r="AD8" t="s">
        <v>149</v>
      </c>
      <c r="AE8" t="s">
        <v>148</v>
      </c>
      <c r="AF8" t="s">
        <v>147</v>
      </c>
    </row>
    <row r="9" spans="1:32">
      <c r="B9" s="75" t="s">
        <v>146</v>
      </c>
      <c r="C9" s="77" t="s">
        <v>145</v>
      </c>
      <c r="D9" s="70"/>
      <c r="E9" s="75" t="s">
        <v>40</v>
      </c>
      <c r="F9" s="74" t="s">
        <v>144</v>
      </c>
      <c r="G9" s="74" t="s">
        <v>39</v>
      </c>
      <c r="H9" s="76" t="s">
        <v>143</v>
      </c>
      <c r="I9" s="68"/>
      <c r="J9" s="75" t="s">
        <v>142</v>
      </c>
      <c r="K9" s="74" t="s">
        <v>140</v>
      </c>
      <c r="L9" s="73" t="s">
        <v>139</v>
      </c>
      <c r="M9" s="73" t="s">
        <v>141</v>
      </c>
      <c r="N9" s="72" t="s">
        <v>138</v>
      </c>
      <c r="O9" s="63"/>
      <c r="Q9" s="62" t="s">
        <v>140</v>
      </c>
      <c r="R9" s="61" t="s">
        <v>139</v>
      </c>
      <c r="S9" s="60" t="s">
        <v>138</v>
      </c>
      <c r="X9">
        <v>5</v>
      </c>
      <c r="Y9">
        <v>39</v>
      </c>
      <c r="Z9" s="43">
        <v>5.212962962962963E-2</v>
      </c>
      <c r="AA9" s="43">
        <v>5.2094907407407409E-2</v>
      </c>
      <c r="AB9" t="s">
        <v>28</v>
      </c>
      <c r="AC9" t="s">
        <v>72</v>
      </c>
      <c r="AD9" t="s">
        <v>49</v>
      </c>
      <c r="AE9" t="s">
        <v>137</v>
      </c>
      <c r="AF9" t="s">
        <v>136</v>
      </c>
    </row>
    <row r="10" spans="1:32" ht="13.5" thickBot="1">
      <c r="B10" s="67" t="s">
        <v>40</v>
      </c>
      <c r="C10" s="71" t="s">
        <v>135</v>
      </c>
      <c r="D10" s="70"/>
      <c r="E10" s="62"/>
      <c r="F10" s="70" t="s">
        <v>134</v>
      </c>
      <c r="G10" s="70" t="s">
        <v>133</v>
      </c>
      <c r="H10" s="69"/>
      <c r="I10" s="68"/>
      <c r="J10" s="67"/>
      <c r="K10" s="66" t="s">
        <v>132</v>
      </c>
      <c r="L10" s="65" t="s">
        <v>131</v>
      </c>
      <c r="M10" s="65" t="s">
        <v>131</v>
      </c>
      <c r="N10" s="64" t="s">
        <v>130</v>
      </c>
      <c r="O10" s="63"/>
      <c r="Q10" s="62" t="s">
        <v>132</v>
      </c>
      <c r="R10" s="61" t="s">
        <v>131</v>
      </c>
      <c r="S10" s="60" t="s">
        <v>130</v>
      </c>
      <c r="X10">
        <v>25</v>
      </c>
      <c r="Y10">
        <v>154</v>
      </c>
      <c r="Z10" s="43">
        <v>5.8263888888888893E-2</v>
      </c>
      <c r="AA10" s="43">
        <v>5.8194444444444444E-2</v>
      </c>
      <c r="AB10" t="s">
        <v>26</v>
      </c>
      <c r="AC10" t="s">
        <v>88</v>
      </c>
      <c r="AD10" t="s">
        <v>49</v>
      </c>
      <c r="AE10" t="s">
        <v>129</v>
      </c>
      <c r="AF10" t="s">
        <v>128</v>
      </c>
    </row>
    <row r="11" spans="1:32">
      <c r="B11" s="59" t="s">
        <v>127</v>
      </c>
      <c r="C11" s="58">
        <v>5.2094907407407409E-2</v>
      </c>
      <c r="D11" s="40"/>
      <c r="E11" s="57" t="s">
        <v>28</v>
      </c>
      <c r="F11" s="56"/>
      <c r="G11" s="55" t="s">
        <v>0</v>
      </c>
      <c r="H11" s="54">
        <v>31</v>
      </c>
      <c r="I11" s="35"/>
      <c r="J11" s="53">
        <v>13</v>
      </c>
      <c r="K11" s="52">
        <v>1</v>
      </c>
      <c r="L11" s="51">
        <v>3503</v>
      </c>
      <c r="M11" s="50">
        <v>3503</v>
      </c>
      <c r="N11" s="49">
        <v>77.827149522328369</v>
      </c>
      <c r="O11" s="13" t="s">
        <v>126</v>
      </c>
      <c r="P11" s="2"/>
      <c r="Q11" s="47">
        <v>1</v>
      </c>
      <c r="R11" s="46">
        <v>3503</v>
      </c>
      <c r="S11" s="45">
        <v>77.827149522328369</v>
      </c>
      <c r="T11" s="44" t="s">
        <v>126</v>
      </c>
      <c r="X11">
        <v>26</v>
      </c>
      <c r="Y11">
        <v>141</v>
      </c>
      <c r="Z11" s="43">
        <v>5.8541666666666665E-2</v>
      </c>
      <c r="AA11" s="43">
        <v>5.8495370370370371E-2</v>
      </c>
      <c r="AB11" t="s">
        <v>22</v>
      </c>
      <c r="AC11" t="s">
        <v>72</v>
      </c>
      <c r="AD11" t="s">
        <v>49</v>
      </c>
      <c r="AE11" t="s">
        <v>125</v>
      </c>
      <c r="AF11" t="s">
        <v>124</v>
      </c>
    </row>
    <row r="12" spans="1:32">
      <c r="B12" s="42" t="s">
        <v>123</v>
      </c>
      <c r="C12" s="41">
        <v>5.8194444444444444E-2</v>
      </c>
      <c r="D12" s="40"/>
      <c r="E12" s="39" t="s">
        <v>26</v>
      </c>
      <c r="F12" s="38"/>
      <c r="G12" s="37" t="s">
        <v>0</v>
      </c>
      <c r="H12" s="36">
        <v>43</v>
      </c>
      <c r="I12" s="35"/>
      <c r="J12" s="34">
        <v>13</v>
      </c>
      <c r="K12" s="33">
        <v>0.9506</v>
      </c>
      <c r="L12" s="32">
        <v>3503</v>
      </c>
      <c r="M12" s="31">
        <v>3685.0410000000002</v>
      </c>
      <c r="N12" s="30">
        <v>73.290393794749406</v>
      </c>
      <c r="O12" s="13" t="s">
        <v>119</v>
      </c>
      <c r="P12" s="2"/>
      <c r="Q12" s="29">
        <v>1</v>
      </c>
      <c r="R12" s="28">
        <v>3503</v>
      </c>
      <c r="S12" s="4">
        <v>69.669848846459828</v>
      </c>
      <c r="T12" s="27" t="s">
        <v>102</v>
      </c>
      <c r="X12">
        <v>40</v>
      </c>
      <c r="Y12">
        <v>59</v>
      </c>
      <c r="Z12" s="43">
        <v>5.9849537037037041E-2</v>
      </c>
      <c r="AA12" s="43">
        <v>5.9780092592592593E-2</v>
      </c>
      <c r="AB12" t="s">
        <v>25</v>
      </c>
      <c r="AC12" t="s">
        <v>88</v>
      </c>
      <c r="AD12" t="s">
        <v>49</v>
      </c>
      <c r="AE12" t="s">
        <v>122</v>
      </c>
      <c r="AF12" t="s">
        <v>121</v>
      </c>
    </row>
    <row r="13" spans="1:32">
      <c r="B13" s="26" t="s">
        <v>120</v>
      </c>
      <c r="C13" s="25">
        <v>5.8495370370370371E-2</v>
      </c>
      <c r="D13" s="40"/>
      <c r="E13" s="23" t="s">
        <v>22</v>
      </c>
      <c r="F13" s="22"/>
      <c r="G13" s="21" t="s">
        <v>0</v>
      </c>
      <c r="H13" s="20">
        <v>38</v>
      </c>
      <c r="I13" s="35"/>
      <c r="J13" s="18">
        <v>13</v>
      </c>
      <c r="K13" s="17">
        <v>0.98370000000000002</v>
      </c>
      <c r="L13" s="16">
        <v>3503</v>
      </c>
      <c r="M13" s="15">
        <v>3561.0450000000001</v>
      </c>
      <c r="N13" s="14">
        <v>70.459932726553234</v>
      </c>
      <c r="O13" s="13" t="s">
        <v>106</v>
      </c>
      <c r="P13" s="2"/>
      <c r="Q13" s="12">
        <v>1</v>
      </c>
      <c r="R13" s="11">
        <v>3503</v>
      </c>
      <c r="S13" s="3">
        <v>69.311436485951717</v>
      </c>
      <c r="T13" s="10" t="s">
        <v>119</v>
      </c>
      <c r="X13">
        <v>46</v>
      </c>
      <c r="Y13">
        <v>194</v>
      </c>
      <c r="Z13" s="43">
        <v>6.0381944444444446E-2</v>
      </c>
      <c r="AA13" s="43">
        <v>6.0312499999999998E-2</v>
      </c>
      <c r="AB13" t="s">
        <v>118</v>
      </c>
      <c r="AC13" t="s">
        <v>72</v>
      </c>
      <c r="AD13" t="s">
        <v>49</v>
      </c>
      <c r="AE13" t="s">
        <v>117</v>
      </c>
      <c r="AF13" t="s">
        <v>116</v>
      </c>
    </row>
    <row r="14" spans="1:32">
      <c r="B14" s="42" t="s">
        <v>115</v>
      </c>
      <c r="C14" s="41">
        <v>5.9780092592592593E-2</v>
      </c>
      <c r="D14" s="40"/>
      <c r="E14" s="39" t="s">
        <v>25</v>
      </c>
      <c r="F14" s="38"/>
      <c r="G14" s="37" t="s">
        <v>0</v>
      </c>
      <c r="H14" s="36">
        <v>45</v>
      </c>
      <c r="I14" s="35"/>
      <c r="J14" s="34">
        <v>13</v>
      </c>
      <c r="K14" s="33">
        <v>0.93500000000000005</v>
      </c>
      <c r="L14" s="32">
        <v>3503</v>
      </c>
      <c r="M14" s="31">
        <v>3746.5239999999999</v>
      </c>
      <c r="N14" s="30">
        <v>72.536766698935139</v>
      </c>
      <c r="O14" s="13" t="s">
        <v>114</v>
      </c>
      <c r="P14" s="2"/>
      <c r="Q14" s="47">
        <v>1</v>
      </c>
      <c r="R14" s="46">
        <v>3503</v>
      </c>
      <c r="S14" s="45">
        <v>67.821878025169411</v>
      </c>
      <c r="T14" s="44" t="s">
        <v>114</v>
      </c>
      <c r="X14">
        <v>66</v>
      </c>
      <c r="Y14">
        <v>1352</v>
      </c>
      <c r="Z14" s="43">
        <v>6.1817129629629632E-2</v>
      </c>
      <c r="AA14" s="43">
        <v>6.0995370370370366E-2</v>
      </c>
      <c r="AB14" t="s">
        <v>23</v>
      </c>
      <c r="AC14" t="s">
        <v>88</v>
      </c>
      <c r="AD14" t="s">
        <v>49</v>
      </c>
      <c r="AE14" t="s">
        <v>113</v>
      </c>
      <c r="AF14" t="s">
        <v>112</v>
      </c>
    </row>
    <row r="15" spans="1:32">
      <c r="B15" s="42" t="s">
        <v>111</v>
      </c>
      <c r="C15" s="41">
        <v>6.0312499999999998E-2</v>
      </c>
      <c r="D15" s="40"/>
      <c r="E15" s="39" t="s">
        <v>20</v>
      </c>
      <c r="F15" s="38"/>
      <c r="G15" s="37" t="s">
        <v>0</v>
      </c>
      <c r="H15" s="36">
        <v>37</v>
      </c>
      <c r="I15" s="35"/>
      <c r="J15" s="34">
        <v>13</v>
      </c>
      <c r="K15" s="33">
        <v>0.98819999999999997</v>
      </c>
      <c r="L15" s="32">
        <v>3503</v>
      </c>
      <c r="M15" s="31">
        <v>3544.8290000000002</v>
      </c>
      <c r="N15" s="30">
        <v>68.025887545576666</v>
      </c>
      <c r="O15" s="13" t="s">
        <v>101</v>
      </c>
      <c r="P15" s="48"/>
      <c r="Q15" s="29">
        <v>1</v>
      </c>
      <c r="R15" s="28">
        <v>3503</v>
      </c>
      <c r="S15" s="4">
        <v>67.223181730953755</v>
      </c>
      <c r="T15" s="27" t="s">
        <v>107</v>
      </c>
      <c r="X15">
        <v>84</v>
      </c>
      <c r="Y15">
        <v>80</v>
      </c>
      <c r="Z15" s="43">
        <v>6.2569444444444441E-2</v>
      </c>
      <c r="AA15" s="43">
        <v>6.236111111111111E-2</v>
      </c>
      <c r="AB15" t="s">
        <v>29</v>
      </c>
      <c r="AC15" t="s">
        <v>55</v>
      </c>
      <c r="AD15" t="s">
        <v>49</v>
      </c>
      <c r="AE15" t="s">
        <v>110</v>
      </c>
      <c r="AF15" t="s">
        <v>109</v>
      </c>
    </row>
    <row r="16" spans="1:32">
      <c r="B16" s="26" t="s">
        <v>108</v>
      </c>
      <c r="C16" s="25">
        <v>6.0995370370370366E-2</v>
      </c>
      <c r="D16" s="24"/>
      <c r="E16" s="23" t="s">
        <v>23</v>
      </c>
      <c r="F16" s="22"/>
      <c r="G16" s="21" t="s">
        <v>0</v>
      </c>
      <c r="H16" s="20">
        <v>47</v>
      </c>
      <c r="I16" s="19"/>
      <c r="J16" s="18">
        <v>13</v>
      </c>
      <c r="K16" s="17">
        <v>0.91949999999999998</v>
      </c>
      <c r="L16" s="16">
        <v>3503</v>
      </c>
      <c r="M16" s="15">
        <v>3809.6790000000001</v>
      </c>
      <c r="N16" s="14">
        <v>72.289924098671733</v>
      </c>
      <c r="O16" s="13" t="s">
        <v>107</v>
      </c>
      <c r="Q16" s="12">
        <v>1</v>
      </c>
      <c r="R16" s="11">
        <v>3503</v>
      </c>
      <c r="S16" s="3">
        <v>66.470588235294116</v>
      </c>
      <c r="T16" s="10" t="s">
        <v>106</v>
      </c>
      <c r="X16">
        <v>135</v>
      </c>
      <c r="Y16">
        <v>1415</v>
      </c>
      <c r="Z16" s="43">
        <v>6.5104166666666671E-2</v>
      </c>
      <c r="AA16" s="43">
        <v>6.429398148148148E-2</v>
      </c>
      <c r="AB16" t="s">
        <v>19</v>
      </c>
      <c r="AC16" t="s">
        <v>88</v>
      </c>
      <c r="AD16" t="s">
        <v>49</v>
      </c>
      <c r="AE16" t="s">
        <v>105</v>
      </c>
      <c r="AF16" t="s">
        <v>104</v>
      </c>
    </row>
    <row r="17" spans="2:32">
      <c r="B17" s="42" t="s">
        <v>103</v>
      </c>
      <c r="C17" s="41">
        <v>6.236111111111111E-2</v>
      </c>
      <c r="D17" s="40"/>
      <c r="E17" s="39" t="s">
        <v>29</v>
      </c>
      <c r="F17" s="38"/>
      <c r="G17" s="37" t="s">
        <v>0</v>
      </c>
      <c r="H17" s="36">
        <v>52</v>
      </c>
      <c r="I17" s="35"/>
      <c r="J17" s="34">
        <v>13</v>
      </c>
      <c r="K17" s="33">
        <v>0.88060000000000005</v>
      </c>
      <c r="L17" s="32">
        <v>3503</v>
      </c>
      <c r="M17" s="31">
        <v>3977.97</v>
      </c>
      <c r="N17" s="30">
        <v>73.830178173719375</v>
      </c>
      <c r="O17" s="13" t="s">
        <v>102</v>
      </c>
      <c r="Q17" s="47">
        <v>1</v>
      </c>
      <c r="R17" s="46">
        <v>3503</v>
      </c>
      <c r="S17" s="45">
        <v>65.014847809948023</v>
      </c>
      <c r="T17" s="44" t="s">
        <v>101</v>
      </c>
      <c r="X17">
        <v>173</v>
      </c>
      <c r="Y17">
        <v>1400</v>
      </c>
      <c r="Z17" s="43">
        <v>6.6585648148148144E-2</v>
      </c>
      <c r="AA17" s="43">
        <v>6.6446759259259261E-2</v>
      </c>
      <c r="AB17" t="s">
        <v>100</v>
      </c>
      <c r="AC17" t="s">
        <v>72</v>
      </c>
      <c r="AD17" t="s">
        <v>49</v>
      </c>
      <c r="AE17" t="s">
        <v>99</v>
      </c>
      <c r="AF17" t="s">
        <v>98</v>
      </c>
    </row>
    <row r="18" spans="2:32">
      <c r="B18" s="42" t="s">
        <v>97</v>
      </c>
      <c r="C18" s="41">
        <v>6.429398148148148E-2</v>
      </c>
      <c r="D18" s="40"/>
      <c r="E18" s="39" t="s">
        <v>19</v>
      </c>
      <c r="F18" s="38"/>
      <c r="G18" s="37" t="s">
        <v>0</v>
      </c>
      <c r="H18" s="36">
        <v>40</v>
      </c>
      <c r="I18" s="35"/>
      <c r="J18" s="34">
        <v>13</v>
      </c>
      <c r="K18" s="33">
        <v>0.97250000000000003</v>
      </c>
      <c r="L18" s="32">
        <v>3503</v>
      </c>
      <c r="M18" s="31">
        <v>3602.0569999999998</v>
      </c>
      <c r="N18" s="30">
        <v>64.843510351035107</v>
      </c>
      <c r="O18" s="13" t="s">
        <v>96</v>
      </c>
      <c r="Q18" s="29">
        <v>1</v>
      </c>
      <c r="R18" s="28">
        <v>3503</v>
      </c>
      <c r="S18" s="4">
        <v>63.060306030603066</v>
      </c>
      <c r="T18" s="27" t="s">
        <v>96</v>
      </c>
      <c r="X18">
        <v>240</v>
      </c>
      <c r="Y18">
        <v>44</v>
      </c>
      <c r="Z18" s="43">
        <v>6.8784722222222219E-2</v>
      </c>
      <c r="AA18" s="43">
        <v>6.8310185185185182E-2</v>
      </c>
      <c r="AB18" t="s">
        <v>13</v>
      </c>
      <c r="AC18" t="s">
        <v>72</v>
      </c>
      <c r="AD18" t="s">
        <v>49</v>
      </c>
      <c r="AE18" t="s">
        <v>95</v>
      </c>
      <c r="AF18" t="s">
        <v>94</v>
      </c>
    </row>
    <row r="19" spans="2:32">
      <c r="B19" s="26" t="s">
        <v>93</v>
      </c>
      <c r="C19" s="25">
        <v>6.6446759259259261E-2</v>
      </c>
      <c r="D19" s="24"/>
      <c r="E19" s="23" t="s">
        <v>16</v>
      </c>
      <c r="F19" s="22"/>
      <c r="G19" s="21" t="s">
        <v>0</v>
      </c>
      <c r="H19" s="20">
        <v>28</v>
      </c>
      <c r="I19" s="19"/>
      <c r="J19" s="18">
        <v>13</v>
      </c>
      <c r="K19" s="17">
        <v>1</v>
      </c>
      <c r="L19" s="16">
        <v>3503</v>
      </c>
      <c r="M19" s="15">
        <v>3503</v>
      </c>
      <c r="N19" s="14">
        <v>61.017244382511763</v>
      </c>
      <c r="O19" s="13" t="s">
        <v>89</v>
      </c>
      <c r="Q19" s="12">
        <v>1</v>
      </c>
      <c r="R19" s="11">
        <v>3503</v>
      </c>
      <c r="S19" s="3">
        <v>61.017244382511763</v>
      </c>
      <c r="T19" s="10" t="s">
        <v>81</v>
      </c>
      <c r="X19">
        <v>497</v>
      </c>
      <c r="Y19">
        <v>1035</v>
      </c>
      <c r="Z19" s="43">
        <v>7.4837962962962967E-2</v>
      </c>
      <c r="AA19" s="43">
        <v>7.4479166666666666E-2</v>
      </c>
      <c r="AB19" t="s">
        <v>12</v>
      </c>
      <c r="AC19" t="s">
        <v>55</v>
      </c>
      <c r="AD19" t="s">
        <v>49</v>
      </c>
      <c r="AE19" t="s">
        <v>92</v>
      </c>
      <c r="AF19" t="s">
        <v>91</v>
      </c>
    </row>
    <row r="20" spans="2:32">
      <c r="B20" s="42" t="s">
        <v>90</v>
      </c>
      <c r="C20" s="41">
        <v>6.8310185185185182E-2</v>
      </c>
      <c r="D20" s="40"/>
      <c r="E20" s="39" t="s">
        <v>13</v>
      </c>
      <c r="F20" s="38"/>
      <c r="G20" s="37" t="s">
        <v>0</v>
      </c>
      <c r="H20" s="36">
        <v>34</v>
      </c>
      <c r="I20" s="35"/>
      <c r="J20" s="34">
        <v>13</v>
      </c>
      <c r="K20" s="33">
        <v>0.99729999999999996</v>
      </c>
      <c r="L20" s="32">
        <v>3503</v>
      </c>
      <c r="M20" s="31">
        <v>3512.4839999999999</v>
      </c>
      <c r="N20" s="30">
        <v>59.513453066757037</v>
      </c>
      <c r="O20" s="13" t="s">
        <v>80</v>
      </c>
      <c r="Q20" s="47">
        <v>1</v>
      </c>
      <c r="R20" s="46">
        <v>3503</v>
      </c>
      <c r="S20" s="45">
        <v>59.352761775669272</v>
      </c>
      <c r="T20" s="44" t="s">
        <v>89</v>
      </c>
      <c r="X20">
        <v>556</v>
      </c>
      <c r="Y20">
        <v>1414</v>
      </c>
      <c r="Z20" s="43">
        <v>7.6261574074074079E-2</v>
      </c>
      <c r="AA20" s="43">
        <v>7.436342592592593E-2</v>
      </c>
      <c r="AB20" t="s">
        <v>10</v>
      </c>
      <c r="AC20" t="s">
        <v>88</v>
      </c>
      <c r="AD20" t="s">
        <v>49</v>
      </c>
      <c r="AE20" t="s">
        <v>87</v>
      </c>
      <c r="AF20" t="s">
        <v>86</v>
      </c>
    </row>
    <row r="21" spans="2:32">
      <c r="B21" s="42" t="s">
        <v>85</v>
      </c>
      <c r="C21" s="41">
        <v>7.436342592592593E-2</v>
      </c>
      <c r="D21" s="40"/>
      <c r="E21" s="39" t="s">
        <v>10</v>
      </c>
      <c r="F21" s="38"/>
      <c r="G21" s="37" t="s">
        <v>0</v>
      </c>
      <c r="H21" s="36">
        <v>42</v>
      </c>
      <c r="I21" s="35"/>
      <c r="J21" s="34">
        <v>13</v>
      </c>
      <c r="K21" s="33">
        <v>0.95840000000000003</v>
      </c>
      <c r="L21" s="32">
        <v>3503</v>
      </c>
      <c r="M21" s="31">
        <v>3655.05</v>
      </c>
      <c r="N21" s="30">
        <v>56.887937743190662</v>
      </c>
      <c r="O21" s="13" t="s">
        <v>61</v>
      </c>
      <c r="Q21" s="29">
        <v>1</v>
      </c>
      <c r="R21" s="28">
        <v>3503</v>
      </c>
      <c r="S21" s="4">
        <v>54.521400778210115</v>
      </c>
      <c r="T21" s="27" t="s">
        <v>76</v>
      </c>
      <c r="X21">
        <v>922</v>
      </c>
      <c r="Y21">
        <v>1435</v>
      </c>
      <c r="Z21" s="43">
        <v>8.3263888888888887E-2</v>
      </c>
      <c r="AA21" s="43">
        <v>8.2523148148148151E-2</v>
      </c>
      <c r="AB21" t="s">
        <v>5</v>
      </c>
      <c r="AC21" t="s">
        <v>72</v>
      </c>
      <c r="AD21" t="s">
        <v>49</v>
      </c>
      <c r="AE21" t="s">
        <v>84</v>
      </c>
      <c r="AF21" t="s">
        <v>83</v>
      </c>
    </row>
    <row r="22" spans="2:32">
      <c r="B22" s="26" t="s">
        <v>82</v>
      </c>
      <c r="C22" s="25">
        <v>7.4479166666666666E-2</v>
      </c>
      <c r="D22" s="24"/>
      <c r="E22" s="23" t="s">
        <v>12</v>
      </c>
      <c r="F22" s="22"/>
      <c r="G22" s="21" t="s">
        <v>0</v>
      </c>
      <c r="H22" s="20">
        <v>57</v>
      </c>
      <c r="I22" s="19"/>
      <c r="J22" s="18">
        <v>13</v>
      </c>
      <c r="K22" s="17">
        <v>0.8417</v>
      </c>
      <c r="L22" s="16">
        <v>3503</v>
      </c>
      <c r="M22" s="15">
        <v>4161.8149999999996</v>
      </c>
      <c r="N22" s="14">
        <v>64.674669774669766</v>
      </c>
      <c r="O22" s="13" t="s">
        <v>81</v>
      </c>
      <c r="Q22" s="12">
        <v>1</v>
      </c>
      <c r="R22" s="11">
        <v>3503</v>
      </c>
      <c r="S22" s="3">
        <v>54.436674436674437</v>
      </c>
      <c r="T22" s="10" t="s">
        <v>80</v>
      </c>
      <c r="X22">
        <v>932</v>
      </c>
      <c r="Y22">
        <v>2842</v>
      </c>
      <c r="Z22" s="43">
        <v>8.3449074074074078E-2</v>
      </c>
      <c r="AA22" s="43">
        <v>8.2037037037037033E-2</v>
      </c>
      <c r="AB22" t="s">
        <v>8</v>
      </c>
      <c r="AC22" t="s">
        <v>50</v>
      </c>
      <c r="AD22" t="s">
        <v>49</v>
      </c>
      <c r="AE22" t="s">
        <v>79</v>
      </c>
      <c r="AF22" t="s">
        <v>78</v>
      </c>
    </row>
    <row r="23" spans="2:32">
      <c r="B23" s="42" t="s">
        <v>77</v>
      </c>
      <c r="C23" s="41">
        <v>8.082175925925926E-2</v>
      </c>
      <c r="D23" s="40"/>
      <c r="E23" s="39" t="s">
        <v>9</v>
      </c>
      <c r="F23" s="38"/>
      <c r="G23" s="37" t="s">
        <v>0</v>
      </c>
      <c r="H23" s="36">
        <v>57</v>
      </c>
      <c r="I23" s="35"/>
      <c r="J23" s="34">
        <v>13</v>
      </c>
      <c r="K23" s="33">
        <v>0.8417</v>
      </c>
      <c r="L23" s="32">
        <v>3503</v>
      </c>
      <c r="M23" s="31">
        <v>4161.8149999999996</v>
      </c>
      <c r="N23" s="30">
        <v>59.599241013890868</v>
      </c>
      <c r="O23" s="13" t="s">
        <v>76</v>
      </c>
      <c r="Q23" s="47">
        <v>1</v>
      </c>
      <c r="R23" s="46">
        <v>3503</v>
      </c>
      <c r="S23" s="45">
        <v>50.16468566518688</v>
      </c>
      <c r="T23" s="44" t="s">
        <v>56</v>
      </c>
      <c r="X23">
        <v>1002</v>
      </c>
      <c r="Y23">
        <v>2375</v>
      </c>
      <c r="Z23" s="43">
        <v>8.4340277777777764E-2</v>
      </c>
      <c r="AA23" s="43">
        <v>8.082175925925926E-2</v>
      </c>
      <c r="AB23" t="s">
        <v>9</v>
      </c>
      <c r="AC23" t="s">
        <v>55</v>
      </c>
      <c r="AD23" t="s">
        <v>49</v>
      </c>
      <c r="AE23" t="s">
        <v>75</v>
      </c>
      <c r="AF23" t="s">
        <v>70</v>
      </c>
    </row>
    <row r="24" spans="2:32">
      <c r="B24" s="42" t="s">
        <v>74</v>
      </c>
      <c r="C24" s="41">
        <v>8.2002314814814806E-2</v>
      </c>
      <c r="D24" s="40"/>
      <c r="E24" s="39" t="s">
        <v>17</v>
      </c>
      <c r="F24" s="38"/>
      <c r="G24" s="37" t="s">
        <v>2</v>
      </c>
      <c r="H24" s="36">
        <v>48</v>
      </c>
      <c r="I24" s="35"/>
      <c r="J24" s="34">
        <v>13</v>
      </c>
      <c r="K24" s="33">
        <v>0.90029999999999999</v>
      </c>
      <c r="L24" s="32">
        <v>3912</v>
      </c>
      <c r="M24" s="31">
        <v>4345.2179999999998</v>
      </c>
      <c r="N24" s="30">
        <v>61.329823570924489</v>
      </c>
      <c r="O24" s="13" t="s">
        <v>73</v>
      </c>
      <c r="Q24" s="29">
        <v>1</v>
      </c>
      <c r="R24" s="28">
        <v>3912</v>
      </c>
      <c r="S24" s="4">
        <v>55.215243472124207</v>
      </c>
      <c r="T24" s="27" t="s">
        <v>73</v>
      </c>
      <c r="X24">
        <v>1009</v>
      </c>
      <c r="Y24">
        <v>3026</v>
      </c>
      <c r="Z24" s="43">
        <v>8.44212962962963E-2</v>
      </c>
      <c r="AA24" s="43">
        <v>8.295138888888888E-2</v>
      </c>
      <c r="AB24" t="s">
        <v>6</v>
      </c>
      <c r="AC24" t="s">
        <v>72</v>
      </c>
      <c r="AD24" t="s">
        <v>49</v>
      </c>
      <c r="AE24" t="s">
        <v>71</v>
      </c>
      <c r="AF24" t="s">
        <v>70</v>
      </c>
    </row>
    <row r="25" spans="2:32">
      <c r="B25" s="26" t="s">
        <v>69</v>
      </c>
      <c r="C25" s="25">
        <v>8.2037037037037033E-2</v>
      </c>
      <c r="D25" s="24"/>
      <c r="E25" s="23" t="s">
        <v>8</v>
      </c>
      <c r="F25" s="22"/>
      <c r="G25" s="21" t="s">
        <v>2</v>
      </c>
      <c r="H25" s="20">
        <v>29</v>
      </c>
      <c r="I25" s="19"/>
      <c r="J25" s="18">
        <v>13</v>
      </c>
      <c r="K25" s="17">
        <v>1</v>
      </c>
      <c r="L25" s="16">
        <v>3912</v>
      </c>
      <c r="M25" s="15">
        <v>3912</v>
      </c>
      <c r="N25" s="14">
        <v>55.191873589164786</v>
      </c>
      <c r="O25" s="13" t="s">
        <v>64</v>
      </c>
      <c r="Q25" s="12">
        <v>1</v>
      </c>
      <c r="R25" s="11">
        <v>3912</v>
      </c>
      <c r="S25" s="3">
        <v>55.191873589164786</v>
      </c>
      <c r="T25" s="10" t="s">
        <v>65</v>
      </c>
      <c r="X25">
        <v>1045</v>
      </c>
      <c r="Y25">
        <v>2325</v>
      </c>
      <c r="Z25" s="43">
        <v>8.5011574074074073E-2</v>
      </c>
      <c r="AA25" s="43">
        <v>8.2685185185185181E-2</v>
      </c>
      <c r="AB25" t="s">
        <v>7</v>
      </c>
      <c r="AC25" t="s">
        <v>55</v>
      </c>
      <c r="AD25" t="s">
        <v>49</v>
      </c>
      <c r="AE25" t="s">
        <v>68</v>
      </c>
      <c r="AF25" t="s">
        <v>67</v>
      </c>
    </row>
    <row r="26" spans="2:32">
      <c r="B26" s="42" t="s">
        <v>66</v>
      </c>
      <c r="C26" s="41">
        <v>8.2071759259259261E-2</v>
      </c>
      <c r="D26" s="40"/>
      <c r="E26" s="39" t="s">
        <v>15</v>
      </c>
      <c r="F26" s="38"/>
      <c r="G26" s="37" t="s">
        <v>2</v>
      </c>
      <c r="H26" s="36">
        <v>46</v>
      </c>
      <c r="I26" s="35"/>
      <c r="J26" s="34">
        <v>13</v>
      </c>
      <c r="K26" s="33">
        <v>0.92010000000000003</v>
      </c>
      <c r="L26" s="32">
        <v>3912</v>
      </c>
      <c r="M26" s="31">
        <v>4251.7120000000004</v>
      </c>
      <c r="N26" s="30">
        <v>59.959272317021572</v>
      </c>
      <c r="O26" s="13" t="s">
        <v>65</v>
      </c>
      <c r="Q26" s="47">
        <v>1</v>
      </c>
      <c r="R26" s="46">
        <v>3912</v>
      </c>
      <c r="S26" s="45">
        <v>55.168523480468188</v>
      </c>
      <c r="T26" s="44" t="s">
        <v>64</v>
      </c>
      <c r="X26">
        <v>1215</v>
      </c>
      <c r="Y26">
        <v>4868</v>
      </c>
      <c r="Z26" s="43">
        <v>8.7303240740740737E-2</v>
      </c>
      <c r="AA26" s="43">
        <v>8.2002314814814806E-2</v>
      </c>
      <c r="AB26" t="s">
        <v>17</v>
      </c>
      <c r="AC26" t="s">
        <v>60</v>
      </c>
      <c r="AD26" t="s">
        <v>49</v>
      </c>
      <c r="AE26" t="s">
        <v>59</v>
      </c>
      <c r="AF26" t="s">
        <v>63</v>
      </c>
    </row>
    <row r="27" spans="2:32">
      <c r="B27" s="42" t="s">
        <v>62</v>
      </c>
      <c r="C27" s="41">
        <v>8.2523148148148151E-2</v>
      </c>
      <c r="D27" s="40"/>
      <c r="E27" s="39" t="s">
        <v>5</v>
      </c>
      <c r="F27" s="38"/>
      <c r="G27" s="37" t="s">
        <v>0</v>
      </c>
      <c r="H27" s="36">
        <v>29</v>
      </c>
      <c r="I27" s="35"/>
      <c r="J27" s="34">
        <v>13</v>
      </c>
      <c r="K27" s="33">
        <v>1</v>
      </c>
      <c r="L27" s="32">
        <v>3503</v>
      </c>
      <c r="M27" s="31">
        <v>3503</v>
      </c>
      <c r="N27" s="30">
        <v>49.130434782608688</v>
      </c>
      <c r="O27" s="13" t="s">
        <v>42</v>
      </c>
      <c r="Q27" s="29">
        <v>1</v>
      </c>
      <c r="R27" s="28">
        <v>3503</v>
      </c>
      <c r="S27" s="4">
        <v>49.130434782608688</v>
      </c>
      <c r="T27" s="27" t="s">
        <v>61</v>
      </c>
      <c r="X27">
        <v>1217</v>
      </c>
      <c r="Y27">
        <v>4823</v>
      </c>
      <c r="Z27" s="43">
        <v>8.7372685185185192E-2</v>
      </c>
      <c r="AA27" s="43">
        <v>8.2071759259259261E-2</v>
      </c>
      <c r="AB27" t="s">
        <v>15</v>
      </c>
      <c r="AC27" t="s">
        <v>60</v>
      </c>
      <c r="AD27" t="s">
        <v>49</v>
      </c>
      <c r="AE27" t="s">
        <v>59</v>
      </c>
      <c r="AF27" t="s">
        <v>58</v>
      </c>
    </row>
    <row r="28" spans="2:32">
      <c r="B28" s="26" t="s">
        <v>57</v>
      </c>
      <c r="C28" s="25">
        <v>8.2685185185185181E-2</v>
      </c>
      <c r="D28" s="24"/>
      <c r="E28" s="23" t="s">
        <v>7</v>
      </c>
      <c r="F28" s="22"/>
      <c r="G28" s="21" t="s">
        <v>0</v>
      </c>
      <c r="H28" s="20">
        <v>58</v>
      </c>
      <c r="I28" s="19"/>
      <c r="J28" s="18">
        <v>13</v>
      </c>
      <c r="K28" s="17">
        <v>0.83389999999999997</v>
      </c>
      <c r="L28" s="16">
        <v>3503</v>
      </c>
      <c r="M28" s="15">
        <v>4200.7430000000004</v>
      </c>
      <c r="N28" s="14">
        <v>58.800993840985448</v>
      </c>
      <c r="O28" s="13" t="s">
        <v>56</v>
      </c>
      <c r="Q28" s="12">
        <v>1</v>
      </c>
      <c r="R28" s="11">
        <v>3503</v>
      </c>
      <c r="S28" s="3">
        <v>49.034154535274354</v>
      </c>
      <c r="T28" s="10" t="s">
        <v>43</v>
      </c>
      <c r="X28">
        <v>1869</v>
      </c>
      <c r="Y28">
        <v>4441</v>
      </c>
      <c r="Z28" s="43">
        <v>0.1014236111111111</v>
      </c>
      <c r="AA28" s="43">
        <v>9.6689814814814812E-2</v>
      </c>
      <c r="AB28" t="s">
        <v>4</v>
      </c>
      <c r="AC28" t="s">
        <v>55</v>
      </c>
      <c r="AD28" t="s">
        <v>49</v>
      </c>
      <c r="AE28" t="s">
        <v>54</v>
      </c>
      <c r="AF28" t="s">
        <v>53</v>
      </c>
    </row>
    <row r="29" spans="2:32">
      <c r="B29" s="42" t="s">
        <v>52</v>
      </c>
      <c r="C29" s="41">
        <v>8.295138888888888E-2</v>
      </c>
      <c r="D29" s="40"/>
      <c r="E29" s="39" t="s">
        <v>6</v>
      </c>
      <c r="F29" s="38"/>
      <c r="G29" s="37" t="s">
        <v>0</v>
      </c>
      <c r="H29" s="36">
        <v>38</v>
      </c>
      <c r="I29" s="35"/>
      <c r="J29" s="34">
        <v>13</v>
      </c>
      <c r="K29" s="33">
        <v>0.98370000000000002</v>
      </c>
      <c r="L29" s="32">
        <v>3503</v>
      </c>
      <c r="M29" s="31">
        <v>3561.0450000000001</v>
      </c>
      <c r="N29" s="30">
        <v>49.686688991209707</v>
      </c>
      <c r="O29" s="13" t="s">
        <v>51</v>
      </c>
      <c r="Q29" s="47">
        <v>1</v>
      </c>
      <c r="R29" s="46">
        <v>3503</v>
      </c>
      <c r="S29" s="45">
        <v>48.876796428073114</v>
      </c>
      <c r="T29" s="44" t="s">
        <v>51</v>
      </c>
      <c r="X29">
        <v>1888</v>
      </c>
      <c r="Y29">
        <v>4941</v>
      </c>
      <c r="Z29" s="43">
        <v>0.1019212962962963</v>
      </c>
      <c r="AA29" s="43">
        <v>9.6597222222222223E-2</v>
      </c>
      <c r="AB29" t="s">
        <v>3</v>
      </c>
      <c r="AC29" t="s">
        <v>50</v>
      </c>
      <c r="AD29" t="s">
        <v>49</v>
      </c>
      <c r="AE29" t="s">
        <v>48</v>
      </c>
      <c r="AF29" t="s">
        <v>47</v>
      </c>
    </row>
    <row r="30" spans="2:32">
      <c r="B30" s="42" t="s">
        <v>46</v>
      </c>
      <c r="C30" s="41">
        <v>9.6597222222222223E-2</v>
      </c>
      <c r="D30" s="40"/>
      <c r="E30" s="39" t="s">
        <v>3</v>
      </c>
      <c r="F30" s="38"/>
      <c r="G30" s="37" t="s">
        <v>2</v>
      </c>
      <c r="H30" s="36">
        <v>38</v>
      </c>
      <c r="I30" s="35"/>
      <c r="J30" s="34">
        <v>13</v>
      </c>
      <c r="K30" s="33">
        <v>0.97760000000000002</v>
      </c>
      <c r="L30" s="32">
        <v>3912</v>
      </c>
      <c r="M30" s="31">
        <v>4001.6370000000002</v>
      </c>
      <c r="N30" s="30">
        <v>47.946764917325666</v>
      </c>
      <c r="O30" s="13" t="s">
        <v>45</v>
      </c>
      <c r="Q30" s="29">
        <v>1</v>
      </c>
      <c r="R30" s="28">
        <v>3912</v>
      </c>
      <c r="S30" s="4">
        <v>46.872753414809488</v>
      </c>
      <c r="T30" s="27" t="s">
        <v>45</v>
      </c>
    </row>
    <row r="31" spans="2:32">
      <c r="B31" s="26" t="s">
        <v>44</v>
      </c>
      <c r="C31" s="25">
        <v>9.6689814814814812E-2</v>
      </c>
      <c r="D31" s="24"/>
      <c r="E31" s="23" t="s">
        <v>4</v>
      </c>
      <c r="F31" s="22"/>
      <c r="G31" s="21" t="s">
        <v>0</v>
      </c>
      <c r="H31" s="20">
        <v>57</v>
      </c>
      <c r="I31" s="19"/>
      <c r="J31" s="18">
        <v>13</v>
      </c>
      <c r="K31" s="17">
        <v>0.8417</v>
      </c>
      <c r="L31" s="16">
        <v>3503</v>
      </c>
      <c r="M31" s="15">
        <v>4161.8149999999996</v>
      </c>
      <c r="N31" s="14">
        <v>49.818230787646634</v>
      </c>
      <c r="O31" s="13" t="s">
        <v>43</v>
      </c>
      <c r="Q31" s="12">
        <v>1</v>
      </c>
      <c r="R31" s="11">
        <v>3503</v>
      </c>
      <c r="S31" s="3">
        <v>41.932008618625808</v>
      </c>
      <c r="T31" s="10" t="s">
        <v>42</v>
      </c>
    </row>
  </sheetData>
  <mergeCells count="6"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28"/>
  <sheetViews>
    <sheetView workbookViewId="0">
      <selection activeCell="I42" sqref="I42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4.28515625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6" width="2.28515625" style="6" customWidth="1"/>
    <col min="17" max="19" width="9.140625" style="6"/>
    <col min="20" max="20" width="4.85546875" style="6" customWidth="1"/>
    <col min="21" max="24" width="9.140625" style="6"/>
  </cols>
  <sheetData>
    <row r="1" spans="1:33" ht="13.5" thickBot="1">
      <c r="A1" s="102" t="str">
        <f ca="1">RIGHT(CELL("FILENAME",A2),LEN(CELL("FILENAME",A2))-SEARCH("]",CELL("FILENAME",A2),1))</f>
        <v>HPFR (2)</v>
      </c>
      <c r="X1" s="101" t="s">
        <v>219</v>
      </c>
      <c r="Y1" s="1" t="s">
        <v>218</v>
      </c>
      <c r="Z1">
        <v>5600</v>
      </c>
      <c r="AA1" s="1" t="s">
        <v>216</v>
      </c>
    </row>
    <row r="2" spans="1:33" ht="13.5" thickBot="1">
      <c r="E2" s="111" t="s">
        <v>166</v>
      </c>
      <c r="F2" s="117"/>
      <c r="Y2" s="1" t="s">
        <v>217</v>
      </c>
      <c r="Z2">
        <v>5560</v>
      </c>
      <c r="AA2" s="1" t="s">
        <v>216</v>
      </c>
    </row>
    <row r="3" spans="1:33">
      <c r="E3" s="93" t="s">
        <v>38</v>
      </c>
      <c r="F3" s="92" t="s">
        <v>220</v>
      </c>
      <c r="Y3" s="1" t="s">
        <v>29</v>
      </c>
      <c r="Z3">
        <v>5610</v>
      </c>
      <c r="AA3" s="1" t="s">
        <v>216</v>
      </c>
    </row>
    <row r="4" spans="1:33">
      <c r="E4" s="91" t="s">
        <v>164</v>
      </c>
      <c r="F4" s="90" t="s">
        <v>215</v>
      </c>
      <c r="Y4" s="1" t="s">
        <v>214</v>
      </c>
      <c r="Z4">
        <f>AVERAGE(Z1:Z3)</f>
        <v>5590</v>
      </c>
    </row>
    <row r="5" spans="1:33" ht="13.5" thickBot="1">
      <c r="E5" s="5" t="s">
        <v>162</v>
      </c>
      <c r="F5" s="89">
        <v>43632</v>
      </c>
      <c r="G5" s="88"/>
      <c r="K5" s="63"/>
      <c r="L5" s="63"/>
      <c r="M5" s="63"/>
    </row>
    <row r="6" spans="1:33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</row>
    <row r="7" spans="1:33" ht="13.5" thickBot="1">
      <c r="G7" s="82"/>
      <c r="J7" s="105" t="s">
        <v>160</v>
      </c>
      <c r="K7" s="106"/>
      <c r="L7" s="106"/>
      <c r="M7" s="106"/>
      <c r="N7" s="107"/>
      <c r="Q7" s="108" t="s">
        <v>159</v>
      </c>
      <c r="R7" s="109"/>
      <c r="S7" s="109"/>
      <c r="T7" s="110"/>
    </row>
    <row r="8" spans="1:33" ht="13.5" thickBot="1">
      <c r="B8" s="111" t="s">
        <v>158</v>
      </c>
      <c r="C8" s="112"/>
      <c r="E8" s="111" t="s">
        <v>157</v>
      </c>
      <c r="F8" s="113"/>
      <c r="G8" s="113"/>
      <c r="H8" s="112"/>
      <c r="J8" s="114" t="s">
        <v>156</v>
      </c>
      <c r="K8" s="115"/>
      <c r="L8" s="115"/>
      <c r="M8" s="115"/>
      <c r="N8" s="116"/>
      <c r="Q8" s="81"/>
      <c r="R8" s="80"/>
      <c r="S8" s="79"/>
      <c r="T8" s="78"/>
    </row>
    <row r="9" spans="1:33">
      <c r="B9" s="75" t="s">
        <v>146</v>
      </c>
      <c r="C9" s="77" t="s">
        <v>145</v>
      </c>
      <c r="D9" s="70"/>
      <c r="E9" s="75" t="s">
        <v>40</v>
      </c>
      <c r="F9" s="74" t="s">
        <v>144</v>
      </c>
      <c r="G9" s="74" t="s">
        <v>39</v>
      </c>
      <c r="H9" s="76" t="s">
        <v>143</v>
      </c>
      <c r="I9" s="68"/>
      <c r="J9" s="75" t="s">
        <v>142</v>
      </c>
      <c r="K9" s="74" t="s">
        <v>140</v>
      </c>
      <c r="L9" s="73" t="s">
        <v>139</v>
      </c>
      <c r="M9" s="73" t="s">
        <v>141</v>
      </c>
      <c r="N9" s="72" t="s">
        <v>138</v>
      </c>
      <c r="O9" s="63"/>
      <c r="Q9" s="62" t="s">
        <v>140</v>
      </c>
      <c r="R9" s="61" t="s">
        <v>139</v>
      </c>
      <c r="S9" s="60" t="s">
        <v>138</v>
      </c>
      <c r="T9"/>
      <c r="X9" s="100" t="s">
        <v>213</v>
      </c>
      <c r="Y9" s="98" t="s">
        <v>212</v>
      </c>
      <c r="Z9" s="98" t="s">
        <v>211</v>
      </c>
      <c r="AA9" s="98" t="s">
        <v>210</v>
      </c>
      <c r="AB9" s="98" t="s">
        <v>209</v>
      </c>
      <c r="AC9" s="98" t="s">
        <v>208</v>
      </c>
      <c r="AD9" s="98" t="s">
        <v>207</v>
      </c>
      <c r="AE9" s="98" t="s">
        <v>206</v>
      </c>
      <c r="AF9" s="98" t="s">
        <v>205</v>
      </c>
    </row>
    <row r="10" spans="1:33" ht="13.5" thickBot="1">
      <c r="B10" s="67" t="s">
        <v>40</v>
      </c>
      <c r="C10" s="71" t="s">
        <v>135</v>
      </c>
      <c r="D10" s="70"/>
      <c r="E10" s="62"/>
      <c r="F10" s="70" t="s">
        <v>134</v>
      </c>
      <c r="G10" s="70" t="s">
        <v>133</v>
      </c>
      <c r="H10" s="69"/>
      <c r="I10" s="68"/>
      <c r="J10" s="67"/>
      <c r="K10" s="66" t="s">
        <v>132</v>
      </c>
      <c r="L10" s="65" t="s">
        <v>131</v>
      </c>
      <c r="M10" s="65" t="s">
        <v>131</v>
      </c>
      <c r="N10" s="64" t="s">
        <v>130</v>
      </c>
      <c r="O10" s="63"/>
      <c r="Q10" s="67" t="s">
        <v>132</v>
      </c>
      <c r="R10" s="65" t="s">
        <v>131</v>
      </c>
      <c r="S10" s="64" t="s">
        <v>130</v>
      </c>
      <c r="T10"/>
      <c r="X10" s="99">
        <v>20</v>
      </c>
      <c r="Y10" s="98" t="s">
        <v>204</v>
      </c>
      <c r="Z10" s="7">
        <v>17</v>
      </c>
      <c r="AA10" s="98" t="s">
        <v>203</v>
      </c>
      <c r="AB10" s="98" t="s">
        <v>202</v>
      </c>
      <c r="AC10" s="98" t="s">
        <v>169</v>
      </c>
      <c r="AD10" s="7">
        <v>20</v>
      </c>
      <c r="AE10" s="98" t="s">
        <v>49</v>
      </c>
      <c r="AF10" s="98" t="s">
        <v>168</v>
      </c>
      <c r="AG10" s="97">
        <f t="shared" ref="AG10:AG18" si="0">Y10/60</f>
        <v>1.457175925925926E-2</v>
      </c>
    </row>
    <row r="11" spans="1:33">
      <c r="B11" s="59" t="s">
        <v>201</v>
      </c>
      <c r="C11" s="95">
        <v>1.457175925925926E-2</v>
      </c>
      <c r="D11" s="40"/>
      <c r="E11" s="57" t="s">
        <v>27</v>
      </c>
      <c r="F11" s="56"/>
      <c r="G11" s="55" t="s">
        <v>0</v>
      </c>
      <c r="H11" s="54">
        <v>51</v>
      </c>
      <c r="I11" s="35"/>
      <c r="J11" s="53">
        <v>3</v>
      </c>
      <c r="K11" s="52">
        <v>0.87439999999999996</v>
      </c>
      <c r="L11" s="51">
        <v>875.17</v>
      </c>
      <c r="M11" s="50">
        <v>1000.881</v>
      </c>
      <c r="N11" s="49">
        <v>79.498093725178705</v>
      </c>
      <c r="O11" s="13" t="s">
        <v>126</v>
      </c>
      <c r="P11" s="2"/>
      <c r="Q11" s="47">
        <v>1</v>
      </c>
      <c r="R11" s="46">
        <v>875.17</v>
      </c>
      <c r="S11" s="45">
        <v>69.513105639396343</v>
      </c>
      <c r="T11" s="44" t="s">
        <v>126</v>
      </c>
      <c r="U11" s="4"/>
      <c r="V11" s="4"/>
      <c r="W11" s="4"/>
      <c r="X11" s="99">
        <v>22</v>
      </c>
      <c r="Y11" s="98" t="s">
        <v>200</v>
      </c>
      <c r="Z11" s="7">
        <v>15</v>
      </c>
      <c r="AA11" s="98" t="s">
        <v>199</v>
      </c>
      <c r="AB11" s="98" t="s">
        <v>198</v>
      </c>
      <c r="AC11" s="98" t="s">
        <v>169</v>
      </c>
      <c r="AD11" s="7">
        <v>22</v>
      </c>
      <c r="AE11" s="98" t="s">
        <v>49</v>
      </c>
      <c r="AF11" s="98" t="s">
        <v>168</v>
      </c>
      <c r="AG11" s="97">
        <f t="shared" si="0"/>
        <v>1.4675925925925926E-2</v>
      </c>
    </row>
    <row r="12" spans="1:33">
      <c r="B12" s="42" t="s">
        <v>197</v>
      </c>
      <c r="C12" s="95">
        <v>1.4675925925925926E-2</v>
      </c>
      <c r="D12" s="40"/>
      <c r="E12" s="39" t="s">
        <v>41</v>
      </c>
      <c r="F12" s="38"/>
      <c r="G12" s="37" t="s">
        <v>0</v>
      </c>
      <c r="H12" s="36">
        <v>15</v>
      </c>
      <c r="I12" s="35"/>
      <c r="J12" s="34">
        <v>3</v>
      </c>
      <c r="K12" s="33">
        <v>0.96579999999999999</v>
      </c>
      <c r="L12" s="32">
        <v>875.17</v>
      </c>
      <c r="M12" s="31">
        <v>906.16099999999994</v>
      </c>
      <c r="N12" s="30">
        <v>71.463801261829644</v>
      </c>
      <c r="O12" s="13" t="s">
        <v>119</v>
      </c>
      <c r="P12" s="2"/>
      <c r="Q12" s="29">
        <v>1</v>
      </c>
      <c r="R12" s="28">
        <v>875.17</v>
      </c>
      <c r="S12" s="4">
        <v>69.019716088328082</v>
      </c>
      <c r="T12" s="27" t="s">
        <v>102</v>
      </c>
      <c r="U12" s="4"/>
      <c r="V12" s="4"/>
      <c r="W12" s="4"/>
      <c r="X12" s="99">
        <v>33</v>
      </c>
      <c r="Y12" s="98" t="s">
        <v>196</v>
      </c>
      <c r="Z12" s="7">
        <v>21</v>
      </c>
      <c r="AA12" s="98" t="s">
        <v>195</v>
      </c>
      <c r="AB12" s="98" t="s">
        <v>194</v>
      </c>
      <c r="AC12" s="98" t="s">
        <v>169</v>
      </c>
      <c r="AD12" s="7">
        <v>32</v>
      </c>
      <c r="AE12" s="98" t="s">
        <v>49</v>
      </c>
      <c r="AF12" s="98" t="s">
        <v>168</v>
      </c>
      <c r="AG12" s="97">
        <f t="shared" si="0"/>
        <v>1.511574074074074E-2</v>
      </c>
    </row>
    <row r="13" spans="1:33">
      <c r="B13" s="26" t="s">
        <v>103</v>
      </c>
      <c r="C13" s="96">
        <v>1.511574074074074E-2</v>
      </c>
      <c r="D13" s="40"/>
      <c r="E13" s="23" t="s">
        <v>29</v>
      </c>
      <c r="F13" s="22"/>
      <c r="G13" s="21" t="s">
        <v>0</v>
      </c>
      <c r="H13" s="20">
        <v>52</v>
      </c>
      <c r="I13" s="35"/>
      <c r="J13" s="18">
        <v>3</v>
      </c>
      <c r="K13" s="17">
        <v>0.86760000000000004</v>
      </c>
      <c r="L13" s="16">
        <v>875.17</v>
      </c>
      <c r="M13" s="15">
        <v>1008.725</v>
      </c>
      <c r="N13" s="14">
        <v>77.237748851454825</v>
      </c>
      <c r="O13" s="13" t="s">
        <v>102</v>
      </c>
      <c r="P13" s="2"/>
      <c r="Q13" s="12">
        <v>1</v>
      </c>
      <c r="R13" s="11">
        <v>875.17</v>
      </c>
      <c r="S13" s="3">
        <v>67.011485451761104</v>
      </c>
      <c r="T13" s="10" t="s">
        <v>119</v>
      </c>
      <c r="U13" s="4"/>
      <c r="V13" s="4"/>
      <c r="W13" s="4"/>
      <c r="X13" s="99">
        <v>74</v>
      </c>
      <c r="Y13" s="98" t="s">
        <v>193</v>
      </c>
      <c r="Z13" s="7">
        <v>16</v>
      </c>
      <c r="AA13" s="98" t="s">
        <v>192</v>
      </c>
      <c r="AB13" s="98" t="s">
        <v>191</v>
      </c>
      <c r="AC13" s="98" t="s">
        <v>169</v>
      </c>
      <c r="AD13" s="7">
        <v>68</v>
      </c>
      <c r="AE13" s="98" t="s">
        <v>49</v>
      </c>
      <c r="AF13" s="98" t="s">
        <v>168</v>
      </c>
      <c r="AG13" s="97">
        <f t="shared" si="0"/>
        <v>1.636574074074074E-2</v>
      </c>
    </row>
    <row r="14" spans="1:33">
      <c r="B14" s="42" t="s">
        <v>190</v>
      </c>
      <c r="C14" s="95">
        <v>1.636574074074074E-2</v>
      </c>
      <c r="D14" s="40"/>
      <c r="E14" s="39" t="s">
        <v>21</v>
      </c>
      <c r="F14" s="38"/>
      <c r="G14" s="37" t="s">
        <v>0</v>
      </c>
      <c r="H14" s="36">
        <v>52</v>
      </c>
      <c r="I14" s="35"/>
      <c r="J14" s="34">
        <v>3</v>
      </c>
      <c r="K14" s="33">
        <v>0.86760000000000004</v>
      </c>
      <c r="L14" s="32">
        <v>875.17</v>
      </c>
      <c r="M14" s="31">
        <v>1008.725</v>
      </c>
      <c r="N14" s="30">
        <v>71.338401697312591</v>
      </c>
      <c r="O14" s="13" t="s">
        <v>114</v>
      </c>
      <c r="P14" s="2"/>
      <c r="Q14" s="47">
        <v>1</v>
      </c>
      <c r="R14" s="46">
        <v>875.17</v>
      </c>
      <c r="S14" s="45">
        <v>61.893210749646386</v>
      </c>
      <c r="T14" s="44" t="s">
        <v>114</v>
      </c>
      <c r="U14" s="4"/>
      <c r="V14" s="4"/>
      <c r="W14" s="4"/>
      <c r="X14" s="99">
        <v>99</v>
      </c>
      <c r="Y14" s="98" t="s">
        <v>189</v>
      </c>
      <c r="Z14" s="7">
        <v>18</v>
      </c>
      <c r="AA14" s="98" t="s">
        <v>188</v>
      </c>
      <c r="AB14" s="98" t="s">
        <v>187</v>
      </c>
      <c r="AC14" s="98" t="s">
        <v>174</v>
      </c>
      <c r="AD14" s="7">
        <v>15</v>
      </c>
      <c r="AE14" s="98" t="s">
        <v>49</v>
      </c>
      <c r="AF14" s="98" t="s">
        <v>168</v>
      </c>
      <c r="AG14" s="97">
        <f t="shared" si="0"/>
        <v>1.7152777777777777E-2</v>
      </c>
    </row>
    <row r="15" spans="1:33">
      <c r="B15" s="42" t="s">
        <v>186</v>
      </c>
      <c r="C15" s="95">
        <v>1.7152777777777777E-2</v>
      </c>
      <c r="D15" s="40"/>
      <c r="E15" s="39" t="s">
        <v>24</v>
      </c>
      <c r="F15" s="38"/>
      <c r="G15" s="37" t="s">
        <v>2</v>
      </c>
      <c r="H15" s="36">
        <v>54</v>
      </c>
      <c r="I15" s="35"/>
      <c r="J15" s="34">
        <v>3</v>
      </c>
      <c r="K15" s="33">
        <v>0.85299999999999998</v>
      </c>
      <c r="L15" s="32">
        <v>995.15</v>
      </c>
      <c r="M15" s="31">
        <v>1166.6469999999999</v>
      </c>
      <c r="N15" s="30">
        <v>78.721120107962221</v>
      </c>
      <c r="O15" s="13" t="s">
        <v>73</v>
      </c>
      <c r="P15" s="2"/>
      <c r="Q15" s="29">
        <v>1</v>
      </c>
      <c r="R15" s="28">
        <v>995.15</v>
      </c>
      <c r="S15" s="4">
        <v>67.149122807017548</v>
      </c>
      <c r="T15" s="27" t="s">
        <v>73</v>
      </c>
      <c r="U15" s="4"/>
      <c r="V15" s="4"/>
      <c r="W15" s="4"/>
      <c r="X15" s="99">
        <v>150</v>
      </c>
      <c r="Y15" s="98" t="s">
        <v>185</v>
      </c>
      <c r="Z15" s="7">
        <v>20</v>
      </c>
      <c r="AA15" s="98" t="s">
        <v>184</v>
      </c>
      <c r="AB15" s="98" t="s">
        <v>183</v>
      </c>
      <c r="AC15" s="98" t="s">
        <v>169</v>
      </c>
      <c r="AD15" s="7">
        <v>121</v>
      </c>
      <c r="AE15" s="98" t="s">
        <v>49</v>
      </c>
      <c r="AF15" s="98" t="s">
        <v>168</v>
      </c>
      <c r="AG15" s="97">
        <f t="shared" si="0"/>
        <v>1.8553240740740738E-2</v>
      </c>
    </row>
    <row r="16" spans="1:33">
      <c r="B16" s="26" t="s">
        <v>182</v>
      </c>
      <c r="C16" s="96">
        <v>1.8553240740740738E-2</v>
      </c>
      <c r="D16" s="40"/>
      <c r="E16" s="23" t="s">
        <v>14</v>
      </c>
      <c r="F16" s="22"/>
      <c r="G16" s="21" t="s">
        <v>0</v>
      </c>
      <c r="H16" s="20">
        <v>65</v>
      </c>
      <c r="I16" s="35"/>
      <c r="J16" s="18">
        <v>3</v>
      </c>
      <c r="K16" s="17">
        <v>0.77900000000000003</v>
      </c>
      <c r="L16" s="16">
        <v>875.17</v>
      </c>
      <c r="M16" s="15">
        <v>1123.453</v>
      </c>
      <c r="N16" s="14">
        <v>70.084404242046176</v>
      </c>
      <c r="O16" s="13" t="s">
        <v>107</v>
      </c>
      <c r="P16" s="2"/>
      <c r="Q16" s="12">
        <v>1</v>
      </c>
      <c r="R16" s="11">
        <v>875.17</v>
      </c>
      <c r="S16" s="3">
        <v>54.595757953836568</v>
      </c>
      <c r="T16" s="10" t="s">
        <v>107</v>
      </c>
      <c r="U16" s="4"/>
      <c r="V16" s="4"/>
      <c r="W16" s="4"/>
      <c r="X16" s="99">
        <v>179</v>
      </c>
      <c r="Y16" s="98" t="s">
        <v>181</v>
      </c>
      <c r="Z16" s="7">
        <v>367</v>
      </c>
      <c r="AA16" s="98" t="s">
        <v>180</v>
      </c>
      <c r="AB16" s="98" t="s">
        <v>179</v>
      </c>
      <c r="AC16" s="98" t="s">
        <v>174</v>
      </c>
      <c r="AD16" s="7">
        <v>42</v>
      </c>
      <c r="AE16" s="98" t="s">
        <v>49</v>
      </c>
      <c r="AF16" s="98" t="s">
        <v>168</v>
      </c>
      <c r="AG16" s="97">
        <f t="shared" si="0"/>
        <v>1.9409722222222221E-2</v>
      </c>
    </row>
    <row r="17" spans="2:33">
      <c r="B17" s="42" t="s">
        <v>178</v>
      </c>
      <c r="C17" s="95">
        <v>1.9409722222222221E-2</v>
      </c>
      <c r="D17" s="40"/>
      <c r="E17" s="39" t="s">
        <v>18</v>
      </c>
      <c r="F17" s="38"/>
      <c r="G17" s="37" t="s">
        <v>2</v>
      </c>
      <c r="H17" s="36">
        <v>49</v>
      </c>
      <c r="I17" s="35"/>
      <c r="J17" s="34">
        <v>3</v>
      </c>
      <c r="K17" s="33">
        <v>0.9022</v>
      </c>
      <c r="L17" s="32">
        <v>995.15</v>
      </c>
      <c r="M17" s="31">
        <v>1103.0260000000001</v>
      </c>
      <c r="N17" s="30">
        <v>65.773762671437098</v>
      </c>
      <c r="O17" s="13" t="s">
        <v>64</v>
      </c>
      <c r="P17" s="2"/>
      <c r="Q17" s="47">
        <v>1</v>
      </c>
      <c r="R17" s="46">
        <v>995.15</v>
      </c>
      <c r="S17" s="45">
        <v>59.34108527131783</v>
      </c>
      <c r="T17" s="44" t="s">
        <v>65</v>
      </c>
      <c r="U17" s="4"/>
      <c r="V17" s="4"/>
      <c r="W17" s="4"/>
      <c r="X17" s="99">
        <v>233</v>
      </c>
      <c r="Y17" s="98" t="s">
        <v>177</v>
      </c>
      <c r="Z17" s="7">
        <v>19</v>
      </c>
      <c r="AA17" s="98" t="s">
        <v>176</v>
      </c>
      <c r="AB17" s="98" t="s">
        <v>175</v>
      </c>
      <c r="AC17" s="98" t="s">
        <v>174</v>
      </c>
      <c r="AD17" s="7">
        <v>71</v>
      </c>
      <c r="AE17" s="98" t="s">
        <v>49</v>
      </c>
      <c r="AF17" s="98" t="s">
        <v>168</v>
      </c>
      <c r="AG17" s="97">
        <f t="shared" si="0"/>
        <v>2.1423611111111112E-2</v>
      </c>
    </row>
    <row r="18" spans="2:33">
      <c r="B18" s="42" t="s">
        <v>173</v>
      </c>
      <c r="C18" s="95">
        <v>2.1423611111111112E-2</v>
      </c>
      <c r="D18" s="40"/>
      <c r="E18" s="39" t="s">
        <v>11</v>
      </c>
      <c r="F18" s="38"/>
      <c r="G18" s="37" t="s">
        <v>2</v>
      </c>
      <c r="H18" s="36">
        <v>68</v>
      </c>
      <c r="I18" s="35"/>
      <c r="J18" s="34">
        <v>3</v>
      </c>
      <c r="K18" s="33">
        <v>0.71540000000000004</v>
      </c>
      <c r="L18" s="32">
        <v>995.15</v>
      </c>
      <c r="M18" s="31">
        <v>1391.04</v>
      </c>
      <c r="N18" s="30">
        <v>75.150729335494333</v>
      </c>
      <c r="O18" s="13" t="s">
        <v>65</v>
      </c>
      <c r="P18" s="2"/>
      <c r="Q18" s="29">
        <v>1</v>
      </c>
      <c r="R18" s="28">
        <v>995.15</v>
      </c>
      <c r="S18" s="4">
        <v>53.762830902215022</v>
      </c>
      <c r="T18" s="27" t="s">
        <v>64</v>
      </c>
      <c r="U18" s="4"/>
      <c r="V18" s="4"/>
      <c r="W18" s="4"/>
      <c r="X18" s="99">
        <v>300</v>
      </c>
      <c r="Y18" s="98" t="s">
        <v>172</v>
      </c>
      <c r="Z18" s="7">
        <v>14</v>
      </c>
      <c r="AA18" s="98" t="s">
        <v>171</v>
      </c>
      <c r="AB18" s="98" t="s">
        <v>170</v>
      </c>
      <c r="AC18" s="98" t="s">
        <v>169</v>
      </c>
      <c r="AD18" s="7">
        <v>188</v>
      </c>
      <c r="AE18" s="98" t="s">
        <v>49</v>
      </c>
      <c r="AF18" s="98" t="s">
        <v>168</v>
      </c>
      <c r="AG18" s="97">
        <f t="shared" si="0"/>
        <v>2.4247685185185181E-2</v>
      </c>
    </row>
    <row r="19" spans="2:33">
      <c r="B19" s="26" t="s">
        <v>167</v>
      </c>
      <c r="C19" s="96">
        <v>2.4247685185185181E-2</v>
      </c>
      <c r="D19" s="40"/>
      <c r="E19" s="23" t="s">
        <v>1</v>
      </c>
      <c r="F19" s="22"/>
      <c r="G19" s="21" t="s">
        <v>0</v>
      </c>
      <c r="H19" s="20">
        <v>69</v>
      </c>
      <c r="I19" s="35"/>
      <c r="J19" s="18">
        <v>3</v>
      </c>
      <c r="K19" s="17">
        <v>0.75070000000000003</v>
      </c>
      <c r="L19" s="16">
        <v>875.17</v>
      </c>
      <c r="M19" s="15">
        <v>1165.8050000000001</v>
      </c>
      <c r="N19" s="14">
        <v>55.647016706443921</v>
      </c>
      <c r="O19" s="13" t="s">
        <v>106</v>
      </c>
      <c r="P19" s="2"/>
      <c r="Q19" s="12">
        <v>1</v>
      </c>
      <c r="R19" s="11">
        <v>875.17</v>
      </c>
      <c r="S19" s="3">
        <v>41.774224343675414</v>
      </c>
      <c r="T19" s="10" t="s">
        <v>106</v>
      </c>
      <c r="U19" s="4"/>
      <c r="V19" s="4"/>
      <c r="W19" s="4"/>
    </row>
    <row r="20" spans="2:33">
      <c r="Q20"/>
      <c r="R20"/>
      <c r="S20"/>
      <c r="T20"/>
    </row>
    <row r="21" spans="2:33">
      <c r="Q21"/>
      <c r="R21"/>
      <c r="S21"/>
      <c r="T21"/>
    </row>
    <row r="22" spans="2:33">
      <c r="Q22"/>
      <c r="R22"/>
      <c r="S22"/>
      <c r="T22"/>
    </row>
    <row r="23" spans="2:33">
      <c r="Q23"/>
      <c r="R23"/>
      <c r="S23"/>
      <c r="T23"/>
    </row>
    <row r="24" spans="2:33">
      <c r="Q24"/>
      <c r="R24"/>
      <c r="S24"/>
      <c r="T24"/>
    </row>
    <row r="25" spans="2:33">
      <c r="Q25"/>
      <c r="R25"/>
      <c r="S25"/>
      <c r="T25"/>
    </row>
    <row r="26" spans="2:33">
      <c r="Q26"/>
      <c r="R26"/>
      <c r="S26"/>
      <c r="T26"/>
    </row>
    <row r="27" spans="2:33">
      <c r="Q27"/>
      <c r="R27"/>
      <c r="S27"/>
      <c r="T27"/>
    </row>
    <row r="28" spans="2:33">
      <c r="Q28"/>
      <c r="R28"/>
      <c r="S28"/>
      <c r="T28"/>
    </row>
  </sheetData>
  <mergeCells count="6"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9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2"/>
  <sheetViews>
    <sheetView topLeftCell="A4" workbookViewId="0">
      <selection activeCell="K44" sqref="K44"/>
    </sheetView>
  </sheetViews>
  <sheetFormatPr defaultRowHeight="12.75"/>
  <cols>
    <col min="1" max="1" width="2.85546875" style="118" customWidth="1"/>
    <col min="2" max="2" width="9.7109375" style="119" customWidth="1"/>
    <col min="3" max="3" width="10" style="119" customWidth="1"/>
    <col min="4" max="4" width="3.85546875" style="119" customWidth="1"/>
    <col min="5" max="5" width="18.28515625" style="123" customWidth="1"/>
    <col min="6" max="6" width="11.7109375" style="119" customWidth="1"/>
    <col min="7" max="7" width="5.42578125" style="119" customWidth="1"/>
    <col min="8" max="8" width="6.7109375" style="118" customWidth="1"/>
    <col min="9" max="9" width="1.7109375" style="118" customWidth="1"/>
    <col min="10" max="10" width="6.85546875" style="157" customWidth="1"/>
    <col min="11" max="11" width="9" style="156" customWidth="1"/>
    <col min="12" max="12" width="7.85546875" style="156" customWidth="1"/>
    <col min="13" max="13" width="9" style="156" customWidth="1"/>
    <col min="14" max="14" width="7.5703125" style="118" customWidth="1"/>
    <col min="15" max="15" width="8.5703125" style="118" bestFit="1" customWidth="1"/>
    <col min="16" max="16" width="9.140625" style="155"/>
    <col min="17" max="19" width="9.140625" style="154"/>
    <col min="20" max="23" width="9.140625" style="118"/>
    <col min="24" max="24" width="20" style="118" bestFit="1" customWidth="1"/>
    <col min="25" max="25" width="9.140625" style="118"/>
    <col min="26" max="26" width="16.140625" style="118" bestFit="1" customWidth="1"/>
    <col min="27" max="16384" width="9.140625" style="118"/>
  </cols>
  <sheetData>
    <row r="1" spans="1:29" ht="13.5" thickBot="1">
      <c r="A1" s="282" t="str">
        <f ca="1">RIGHT(CELL("FILENAME",A2),LEN(CELL("FILENAME",A2))-SEARCH("]",CELL("FILENAME",A2),1))</f>
        <v>PH10k (2)</v>
      </c>
    </row>
    <row r="2" spans="1:29" ht="13.5" thickBot="1">
      <c r="E2" s="266" t="s">
        <v>166</v>
      </c>
      <c r="F2" s="281"/>
    </row>
    <row r="3" spans="1:29">
      <c r="E3" s="280" t="s">
        <v>38</v>
      </c>
      <c r="F3" s="279" t="s">
        <v>272</v>
      </c>
    </row>
    <row r="4" spans="1:29">
      <c r="E4" s="150" t="s">
        <v>164</v>
      </c>
      <c r="F4" s="278" t="s">
        <v>271</v>
      </c>
    </row>
    <row r="5" spans="1:29" ht="13.5" thickBot="1">
      <c r="E5" s="147" t="s">
        <v>162</v>
      </c>
      <c r="F5" s="277">
        <v>43656</v>
      </c>
      <c r="G5" s="276"/>
      <c r="K5" s="242"/>
      <c r="L5" s="242"/>
      <c r="M5" s="242"/>
    </row>
    <row r="6" spans="1:29" ht="13.5" thickBot="1">
      <c r="E6" s="275"/>
      <c r="G6" s="270"/>
      <c r="H6" s="274"/>
      <c r="I6" s="274"/>
      <c r="J6" s="273"/>
      <c r="K6" s="271">
        <v>4</v>
      </c>
      <c r="L6" s="272"/>
      <c r="M6" s="271">
        <v>3</v>
      </c>
    </row>
    <row r="7" spans="1:29" ht="13.5" thickBot="1">
      <c r="G7" s="270"/>
      <c r="Q7" s="269" t="s">
        <v>159</v>
      </c>
      <c r="R7" s="268"/>
      <c r="S7" s="268"/>
      <c r="T7" s="267"/>
    </row>
    <row r="8" spans="1:29" ht="13.5" thickBot="1">
      <c r="B8" s="266" t="s">
        <v>158</v>
      </c>
      <c r="C8" s="264"/>
      <c r="E8" s="266" t="s">
        <v>157</v>
      </c>
      <c r="F8" s="265"/>
      <c r="G8" s="265"/>
      <c r="H8" s="264"/>
      <c r="J8" s="263" t="s">
        <v>156</v>
      </c>
      <c r="K8" s="262"/>
      <c r="L8" s="262"/>
      <c r="M8" s="262"/>
      <c r="N8" s="261"/>
      <c r="Q8" s="260"/>
      <c r="R8" s="259"/>
      <c r="S8" s="258"/>
      <c r="T8" s="257"/>
    </row>
    <row r="9" spans="1:29">
      <c r="B9" s="254" t="s">
        <v>146</v>
      </c>
      <c r="C9" s="256" t="s">
        <v>145</v>
      </c>
      <c r="D9" s="249"/>
      <c r="E9" s="254" t="s">
        <v>40</v>
      </c>
      <c r="F9" s="253" t="s">
        <v>144</v>
      </c>
      <c r="G9" s="253" t="s">
        <v>39</v>
      </c>
      <c r="H9" s="255" t="s">
        <v>143</v>
      </c>
      <c r="I9" s="247"/>
      <c r="J9" s="254" t="s">
        <v>142</v>
      </c>
      <c r="K9" s="253" t="s">
        <v>140</v>
      </c>
      <c r="L9" s="252" t="s">
        <v>139</v>
      </c>
      <c r="M9" s="252" t="s">
        <v>141</v>
      </c>
      <c r="N9" s="251" t="s">
        <v>138</v>
      </c>
      <c r="O9" s="242"/>
      <c r="Q9" s="241" t="s">
        <v>140</v>
      </c>
      <c r="R9" s="240" t="s">
        <v>139</v>
      </c>
      <c r="S9" s="239" t="s">
        <v>138</v>
      </c>
    </row>
    <row r="10" spans="1:29" ht="13.5" thickBot="1">
      <c r="B10" s="246" t="s">
        <v>40</v>
      </c>
      <c r="C10" s="250" t="s">
        <v>135</v>
      </c>
      <c r="D10" s="249"/>
      <c r="E10" s="241"/>
      <c r="F10" s="249" t="s">
        <v>134</v>
      </c>
      <c r="G10" s="249" t="s">
        <v>133</v>
      </c>
      <c r="H10" s="248"/>
      <c r="I10" s="247"/>
      <c r="J10" s="246"/>
      <c r="K10" s="245" t="s">
        <v>132</v>
      </c>
      <c r="L10" s="244" t="s">
        <v>131</v>
      </c>
      <c r="M10" s="244" t="s">
        <v>131</v>
      </c>
      <c r="N10" s="243" t="s">
        <v>130</v>
      </c>
      <c r="O10" s="242"/>
      <c r="Q10" s="241" t="s">
        <v>132</v>
      </c>
      <c r="R10" s="240" t="s">
        <v>131</v>
      </c>
      <c r="S10" s="239" t="s">
        <v>130</v>
      </c>
      <c r="W10" s="123" t="s">
        <v>270</v>
      </c>
      <c r="AB10" s="123" t="s">
        <v>269</v>
      </c>
    </row>
    <row r="11" spans="1:29">
      <c r="B11" s="238" t="s">
        <v>268</v>
      </c>
      <c r="C11" s="237">
        <v>2.3287037037037037E-2</v>
      </c>
      <c r="D11" s="173"/>
      <c r="E11" s="236" t="s">
        <v>234</v>
      </c>
      <c r="F11" s="235"/>
      <c r="G11" s="234" t="s">
        <v>0</v>
      </c>
      <c r="H11" s="233">
        <v>46</v>
      </c>
      <c r="I11" s="158"/>
      <c r="J11" s="232">
        <v>8</v>
      </c>
      <c r="K11" s="231">
        <v>0.91920000000000002</v>
      </c>
      <c r="L11" s="230">
        <v>1603</v>
      </c>
      <c r="M11" s="229">
        <v>1743.9079999999999</v>
      </c>
      <c r="N11" s="228">
        <v>86.675347912524842</v>
      </c>
      <c r="O11" s="163" t="s">
        <v>126</v>
      </c>
      <c r="P11" s="120"/>
      <c r="Q11" s="227">
        <v>1</v>
      </c>
      <c r="R11" s="226">
        <v>1603</v>
      </c>
      <c r="S11" s="141">
        <v>79.671968190854869</v>
      </c>
      <c r="T11" s="225" t="s">
        <v>126</v>
      </c>
      <c r="V11" s="118">
        <v>11</v>
      </c>
      <c r="W11" s="159">
        <v>2.3287037037037037E-2</v>
      </c>
      <c r="X11" s="118" t="s">
        <v>234</v>
      </c>
      <c r="Y11" s="118" t="s">
        <v>49</v>
      </c>
      <c r="Z11" s="118" t="s">
        <v>256</v>
      </c>
      <c r="AA11" s="118">
        <v>206</v>
      </c>
      <c r="AB11" s="159">
        <v>2.3287037037037037E-2</v>
      </c>
      <c r="AC11" s="118">
        <v>86.85</v>
      </c>
    </row>
    <row r="12" spans="1:29">
      <c r="B12" s="209" t="s">
        <v>267</v>
      </c>
      <c r="C12" s="189">
        <v>2.6087962962962966E-2</v>
      </c>
      <c r="D12" s="223"/>
      <c r="E12" s="188" t="s">
        <v>233</v>
      </c>
      <c r="F12" s="187"/>
      <c r="G12" s="186" t="s">
        <v>0</v>
      </c>
      <c r="H12" s="185">
        <v>42</v>
      </c>
      <c r="I12" s="158"/>
      <c r="J12" s="184">
        <v>8</v>
      </c>
      <c r="K12" s="183">
        <v>0.94910000000000005</v>
      </c>
      <c r="L12" s="182">
        <v>1603</v>
      </c>
      <c r="M12" s="181">
        <v>1688.9680000000001</v>
      </c>
      <c r="N12" s="180">
        <v>74.932031943212053</v>
      </c>
      <c r="O12" s="163" t="s">
        <v>107</v>
      </c>
      <c r="P12" s="120"/>
      <c r="Q12" s="207">
        <v>1</v>
      </c>
      <c r="R12" s="206">
        <v>1603</v>
      </c>
      <c r="S12" s="121">
        <v>71.118012422360238</v>
      </c>
      <c r="T12" s="205" t="s">
        <v>102</v>
      </c>
      <c r="V12" s="118">
        <v>52</v>
      </c>
      <c r="W12" s="159">
        <v>2.6087962962962966E-2</v>
      </c>
      <c r="X12" s="118" t="s">
        <v>266</v>
      </c>
      <c r="Y12" s="118" t="s">
        <v>49</v>
      </c>
      <c r="Z12" s="118" t="s">
        <v>256</v>
      </c>
      <c r="AA12" s="118">
        <v>9012</v>
      </c>
      <c r="AB12" s="224">
        <f>W12</f>
        <v>2.6087962962962966E-2</v>
      </c>
      <c r="AC12" s="118">
        <v>75.260000000000005</v>
      </c>
    </row>
    <row r="13" spans="1:29">
      <c r="B13" s="209" t="s">
        <v>265</v>
      </c>
      <c r="C13" s="189">
        <v>2.6168981481481477E-2</v>
      </c>
      <c r="D13" s="223"/>
      <c r="E13" s="188" t="s">
        <v>26</v>
      </c>
      <c r="F13" s="187"/>
      <c r="G13" s="186" t="s">
        <v>0</v>
      </c>
      <c r="H13" s="185">
        <v>44</v>
      </c>
      <c r="I13" s="158"/>
      <c r="J13" s="184">
        <v>8</v>
      </c>
      <c r="K13" s="183">
        <v>0.93420000000000003</v>
      </c>
      <c r="L13" s="182">
        <v>1603</v>
      </c>
      <c r="M13" s="181">
        <v>1715.9069999999999</v>
      </c>
      <c r="N13" s="180">
        <v>75.891508182220264</v>
      </c>
      <c r="O13" s="163" t="s">
        <v>114</v>
      </c>
      <c r="P13" s="120"/>
      <c r="Q13" s="193">
        <v>1</v>
      </c>
      <c r="R13" s="192">
        <v>1603</v>
      </c>
      <c r="S13" s="132">
        <v>70.897832817337473</v>
      </c>
      <c r="T13" s="191" t="s">
        <v>119</v>
      </c>
      <c r="V13" s="118">
        <v>59</v>
      </c>
      <c r="W13" s="159">
        <v>2.6192129629629631E-2</v>
      </c>
      <c r="X13" s="118" t="s">
        <v>26</v>
      </c>
      <c r="Y13" s="118" t="s">
        <v>49</v>
      </c>
      <c r="Z13" s="118" t="s">
        <v>256</v>
      </c>
      <c r="AA13" s="118">
        <v>232</v>
      </c>
      <c r="AB13" s="159">
        <v>2.6168981481481477E-2</v>
      </c>
      <c r="AC13" s="118">
        <v>76.06</v>
      </c>
    </row>
    <row r="14" spans="1:29">
      <c r="B14" s="222" t="s">
        <v>201</v>
      </c>
      <c r="C14" s="219">
        <v>2.6956018518518522E-2</v>
      </c>
      <c r="D14" s="173"/>
      <c r="E14" s="218" t="s">
        <v>27</v>
      </c>
      <c r="F14" s="217"/>
      <c r="G14" s="216" t="s">
        <v>0</v>
      </c>
      <c r="H14" s="215">
        <v>51</v>
      </c>
      <c r="I14" s="158"/>
      <c r="J14" s="214">
        <v>8</v>
      </c>
      <c r="K14" s="213">
        <v>0.88180000000000003</v>
      </c>
      <c r="L14" s="212">
        <v>1603</v>
      </c>
      <c r="M14" s="211">
        <v>1817.873</v>
      </c>
      <c r="N14" s="210">
        <v>78.05379991412623</v>
      </c>
      <c r="O14" s="163" t="s">
        <v>102</v>
      </c>
      <c r="P14" s="120"/>
      <c r="Q14" s="179">
        <v>1</v>
      </c>
      <c r="R14" s="178">
        <v>1603</v>
      </c>
      <c r="S14" s="177">
        <v>68.827823100042934</v>
      </c>
      <c r="T14" s="176" t="s">
        <v>114</v>
      </c>
      <c r="V14" s="118">
        <v>87</v>
      </c>
      <c r="W14" s="159">
        <v>2.6979166666666669E-2</v>
      </c>
      <c r="X14" s="118" t="s">
        <v>27</v>
      </c>
      <c r="Y14" s="118" t="s">
        <v>49</v>
      </c>
      <c r="Z14" s="118" t="s">
        <v>240</v>
      </c>
      <c r="AA14" s="118">
        <v>502</v>
      </c>
      <c r="AB14" s="159">
        <v>2.6956018518518522E-2</v>
      </c>
      <c r="AC14" s="118">
        <v>77.95</v>
      </c>
    </row>
    <row r="15" spans="1:29">
      <c r="B15" s="209" t="s">
        <v>264</v>
      </c>
      <c r="C15" s="189">
        <v>2.7523148148148147E-2</v>
      </c>
      <c r="D15" s="173"/>
      <c r="E15" s="188" t="s">
        <v>230</v>
      </c>
      <c r="F15" s="187"/>
      <c r="G15" s="186" t="s">
        <v>0</v>
      </c>
      <c r="H15" s="185">
        <v>40</v>
      </c>
      <c r="I15" s="158"/>
      <c r="J15" s="184">
        <v>8</v>
      </c>
      <c r="K15" s="183">
        <v>0.96399999999999997</v>
      </c>
      <c r="L15" s="182">
        <v>1603</v>
      </c>
      <c r="M15" s="181">
        <v>1662.8630000000001</v>
      </c>
      <c r="N15" s="180">
        <v>69.926955424726671</v>
      </c>
      <c r="O15" s="163" t="s">
        <v>106</v>
      </c>
      <c r="P15" s="120"/>
      <c r="Q15" s="207">
        <v>1</v>
      </c>
      <c r="R15" s="206">
        <v>1603</v>
      </c>
      <c r="S15" s="121">
        <v>67.40958788898233</v>
      </c>
      <c r="T15" s="205" t="s">
        <v>107</v>
      </c>
      <c r="V15" s="118">
        <v>112</v>
      </c>
      <c r="W15" s="159">
        <v>2.7546296296296294E-2</v>
      </c>
      <c r="X15" s="118" t="s">
        <v>230</v>
      </c>
      <c r="Y15" s="118" t="s">
        <v>49</v>
      </c>
      <c r="Z15" s="118" t="s">
        <v>256</v>
      </c>
      <c r="AA15" s="118">
        <v>352</v>
      </c>
      <c r="AB15" s="159">
        <v>2.7523148148148147E-2</v>
      </c>
      <c r="AC15" s="118">
        <v>70.25</v>
      </c>
    </row>
    <row r="16" spans="1:29">
      <c r="B16" s="204" t="s">
        <v>263</v>
      </c>
      <c r="C16" s="203">
        <v>2.7974537037037034E-2</v>
      </c>
      <c r="D16" s="173"/>
      <c r="E16" s="202" t="s">
        <v>229</v>
      </c>
      <c r="F16" s="201"/>
      <c r="G16" s="200" t="s">
        <v>0</v>
      </c>
      <c r="H16" s="199">
        <v>40</v>
      </c>
      <c r="I16" s="158"/>
      <c r="J16" s="198">
        <v>8</v>
      </c>
      <c r="K16" s="197">
        <v>0.96399999999999997</v>
      </c>
      <c r="L16" s="196">
        <v>1603</v>
      </c>
      <c r="M16" s="195">
        <v>1662.8630000000001</v>
      </c>
      <c r="N16" s="194">
        <v>68.798634671079853</v>
      </c>
      <c r="O16" s="163" t="s">
        <v>101</v>
      </c>
      <c r="P16" s="120"/>
      <c r="Q16" s="193">
        <v>1</v>
      </c>
      <c r="R16" s="192">
        <v>1603</v>
      </c>
      <c r="S16" s="132">
        <v>66.321886636326028</v>
      </c>
      <c r="T16" s="191" t="s">
        <v>106</v>
      </c>
      <c r="V16" s="118">
        <v>129</v>
      </c>
      <c r="W16" s="159">
        <v>2.7997685185185184E-2</v>
      </c>
      <c r="X16" s="118" t="s">
        <v>229</v>
      </c>
      <c r="Y16" s="118" t="s">
        <v>49</v>
      </c>
      <c r="Z16" s="118" t="s">
        <v>256</v>
      </c>
      <c r="AA16" s="118">
        <v>410</v>
      </c>
      <c r="AB16" s="159">
        <v>2.7974537037037034E-2</v>
      </c>
      <c r="AC16" s="118">
        <v>69.12</v>
      </c>
    </row>
    <row r="17" spans="2:29">
      <c r="B17" s="209" t="s">
        <v>262</v>
      </c>
      <c r="C17" s="189">
        <v>2.8344907407407412E-2</v>
      </c>
      <c r="D17" s="173"/>
      <c r="E17" s="188" t="s">
        <v>231</v>
      </c>
      <c r="F17" s="187"/>
      <c r="G17" s="186" t="s">
        <v>0</v>
      </c>
      <c r="H17" s="185">
        <v>56</v>
      </c>
      <c r="I17" s="158"/>
      <c r="J17" s="184">
        <v>8</v>
      </c>
      <c r="K17" s="183">
        <v>0.84440000000000004</v>
      </c>
      <c r="L17" s="182">
        <v>1603</v>
      </c>
      <c r="M17" s="181">
        <v>1898.3889999999999</v>
      </c>
      <c r="N17" s="180">
        <v>77.516904859126157</v>
      </c>
      <c r="O17" s="163" t="s">
        <v>119</v>
      </c>
      <c r="P17" s="120"/>
      <c r="Q17" s="179">
        <v>1</v>
      </c>
      <c r="R17" s="178">
        <v>1603</v>
      </c>
      <c r="S17" s="177">
        <v>65.455287872601048</v>
      </c>
      <c r="T17" s="176" t="s">
        <v>101</v>
      </c>
      <c r="V17" s="118">
        <v>143</v>
      </c>
      <c r="W17" s="159">
        <v>2.8391203703703707E-2</v>
      </c>
      <c r="X17" s="118" t="s">
        <v>231</v>
      </c>
      <c r="Y17" s="118" t="s">
        <v>49</v>
      </c>
      <c r="Z17" s="118" t="s">
        <v>240</v>
      </c>
      <c r="AA17" s="118">
        <v>575</v>
      </c>
      <c r="AB17" s="159">
        <v>2.8344907407407412E-2</v>
      </c>
      <c r="AC17" s="118">
        <v>77.260000000000005</v>
      </c>
    </row>
    <row r="18" spans="2:29">
      <c r="B18" s="190" t="s">
        <v>261</v>
      </c>
      <c r="C18" s="189">
        <v>2.8692129629629633E-2</v>
      </c>
      <c r="D18" s="173"/>
      <c r="E18" s="188" t="s">
        <v>232</v>
      </c>
      <c r="F18" s="187"/>
      <c r="G18" s="186" t="s">
        <v>2</v>
      </c>
      <c r="H18" s="185">
        <v>18</v>
      </c>
      <c r="I18" s="158"/>
      <c r="J18" s="184">
        <v>8</v>
      </c>
      <c r="K18" s="183">
        <v>0.98929999999999996</v>
      </c>
      <c r="L18" s="182">
        <v>1820</v>
      </c>
      <c r="M18" s="181">
        <v>1839.6849999999999</v>
      </c>
      <c r="N18" s="180">
        <v>74.21077047196448</v>
      </c>
      <c r="O18" s="163" t="s">
        <v>64</v>
      </c>
      <c r="P18" s="120"/>
      <c r="Q18" s="207">
        <v>1</v>
      </c>
      <c r="R18" s="206">
        <v>1820</v>
      </c>
      <c r="S18" s="121">
        <v>73.41670028237192</v>
      </c>
      <c r="T18" s="205" t="s">
        <v>73</v>
      </c>
      <c r="V18" s="118">
        <v>156</v>
      </c>
      <c r="W18" s="159">
        <v>2.8703703703703703E-2</v>
      </c>
      <c r="X18" s="118" t="s">
        <v>232</v>
      </c>
      <c r="Y18" s="118" t="s">
        <v>49</v>
      </c>
      <c r="Z18" s="118" t="s">
        <v>253</v>
      </c>
      <c r="AA18" s="118">
        <v>471</v>
      </c>
      <c r="AB18" s="159">
        <v>2.8692129629629633E-2</v>
      </c>
      <c r="AC18" s="118">
        <v>72.37</v>
      </c>
    </row>
    <row r="19" spans="2:29">
      <c r="B19" s="204" t="s">
        <v>260</v>
      </c>
      <c r="C19" s="189">
        <v>2.9421296296296296E-2</v>
      </c>
      <c r="D19" s="173"/>
      <c r="E19" s="188" t="s">
        <v>225</v>
      </c>
      <c r="F19" s="187"/>
      <c r="G19" s="186" t="s">
        <v>0</v>
      </c>
      <c r="H19" s="185">
        <v>37</v>
      </c>
      <c r="I19" s="158"/>
      <c r="J19" s="184">
        <v>8</v>
      </c>
      <c r="K19" s="183">
        <v>0.98219999999999996</v>
      </c>
      <c r="L19" s="182">
        <v>1603</v>
      </c>
      <c r="M19" s="181">
        <v>1632.05</v>
      </c>
      <c r="N19" s="180">
        <v>64.203383162863886</v>
      </c>
      <c r="O19" s="163" t="s">
        <v>76</v>
      </c>
      <c r="P19" s="120"/>
      <c r="Q19" s="193">
        <v>1</v>
      </c>
      <c r="R19" s="192">
        <v>1603</v>
      </c>
      <c r="S19" s="132">
        <v>63.060582218725415</v>
      </c>
      <c r="T19" s="191" t="s">
        <v>96</v>
      </c>
      <c r="V19" s="118">
        <v>183</v>
      </c>
      <c r="W19" s="159">
        <v>2.9502314814814815E-2</v>
      </c>
      <c r="X19" s="118" t="s">
        <v>259</v>
      </c>
      <c r="Y19" s="118" t="s">
        <v>49</v>
      </c>
      <c r="Z19" s="118" t="s">
        <v>254</v>
      </c>
      <c r="AA19" s="118">
        <v>647</v>
      </c>
      <c r="AB19" s="159">
        <v>2.9421296296296296E-2</v>
      </c>
      <c r="AC19" s="118">
        <v>64.239999999999995</v>
      </c>
    </row>
    <row r="20" spans="2:29">
      <c r="B20" s="220" t="s">
        <v>186</v>
      </c>
      <c r="C20" s="219">
        <v>3.1064814814814812E-2</v>
      </c>
      <c r="D20" s="173"/>
      <c r="E20" s="218" t="s">
        <v>24</v>
      </c>
      <c r="F20" s="217"/>
      <c r="G20" s="216" t="s">
        <v>2</v>
      </c>
      <c r="H20" s="215">
        <v>54</v>
      </c>
      <c r="I20" s="158"/>
      <c r="J20" s="214">
        <v>8</v>
      </c>
      <c r="K20" s="213">
        <v>0.84299999999999997</v>
      </c>
      <c r="L20" s="212">
        <v>1820</v>
      </c>
      <c r="M20" s="211">
        <v>2158.9560000000001</v>
      </c>
      <c r="N20" s="210">
        <v>80.438002980625939</v>
      </c>
      <c r="O20" s="163" t="s">
        <v>73</v>
      </c>
      <c r="P20" s="120"/>
      <c r="Q20" s="179">
        <v>1</v>
      </c>
      <c r="R20" s="178">
        <v>1820</v>
      </c>
      <c r="S20" s="177">
        <v>67.809239940387471</v>
      </c>
      <c r="T20" s="176" t="s">
        <v>65</v>
      </c>
      <c r="V20" s="118">
        <v>250</v>
      </c>
      <c r="W20" s="159">
        <v>3.1226851851851853E-2</v>
      </c>
      <c r="X20" s="118" t="s">
        <v>24</v>
      </c>
      <c r="Y20" s="118" t="s">
        <v>49</v>
      </c>
      <c r="Z20" s="118" t="s">
        <v>249</v>
      </c>
      <c r="AA20" s="118">
        <v>426</v>
      </c>
      <c r="AB20" s="159">
        <v>3.1064814814814812E-2</v>
      </c>
      <c r="AC20" s="118">
        <v>78.61</v>
      </c>
    </row>
    <row r="21" spans="2:29">
      <c r="B21" s="190" t="s">
        <v>258</v>
      </c>
      <c r="C21" s="189">
        <v>3.123842592592593E-2</v>
      </c>
      <c r="D21" s="173"/>
      <c r="E21" s="188" t="s">
        <v>227</v>
      </c>
      <c r="F21" s="187"/>
      <c r="G21" s="186" t="s">
        <v>0</v>
      </c>
      <c r="H21" s="185">
        <v>53</v>
      </c>
      <c r="I21" s="158"/>
      <c r="J21" s="184">
        <v>8</v>
      </c>
      <c r="K21" s="183">
        <v>0.8669</v>
      </c>
      <c r="L21" s="182">
        <v>1603</v>
      </c>
      <c r="M21" s="181">
        <v>1849.1179999999999</v>
      </c>
      <c r="N21" s="180">
        <v>68.511226380140783</v>
      </c>
      <c r="O21" s="163" t="s">
        <v>96</v>
      </c>
      <c r="P21" s="221"/>
      <c r="Q21" s="207">
        <v>1</v>
      </c>
      <c r="R21" s="206">
        <v>1603</v>
      </c>
      <c r="S21" s="121">
        <v>59.392367543534633</v>
      </c>
      <c r="T21" s="205" t="s">
        <v>81</v>
      </c>
      <c r="V21" s="118">
        <v>261</v>
      </c>
      <c r="W21" s="159">
        <v>3.1458333333333331E-2</v>
      </c>
      <c r="X21" s="118" t="s">
        <v>227</v>
      </c>
      <c r="Y21" s="118" t="s">
        <v>49</v>
      </c>
      <c r="Z21" s="118" t="s">
        <v>240</v>
      </c>
      <c r="AA21" s="118">
        <v>650</v>
      </c>
      <c r="AB21" s="159">
        <v>3.123842592592593E-2</v>
      </c>
      <c r="AC21" s="118">
        <v>67.959999999999994</v>
      </c>
    </row>
    <row r="22" spans="2:29">
      <c r="B22" s="204" t="s">
        <v>257</v>
      </c>
      <c r="C22" s="203">
        <v>3.2152777777777773E-2</v>
      </c>
      <c r="D22" s="173"/>
      <c r="E22" s="202" t="s">
        <v>226</v>
      </c>
      <c r="F22" s="201"/>
      <c r="G22" s="200" t="s">
        <v>0</v>
      </c>
      <c r="H22" s="199">
        <v>49</v>
      </c>
      <c r="I22" s="158"/>
      <c r="J22" s="198">
        <v>8</v>
      </c>
      <c r="K22" s="197">
        <v>0.89680000000000004</v>
      </c>
      <c r="L22" s="196">
        <v>1603</v>
      </c>
      <c r="M22" s="195">
        <v>1787.4670000000001</v>
      </c>
      <c r="N22" s="194">
        <v>64.343664506839474</v>
      </c>
      <c r="O22" s="163" t="s">
        <v>89</v>
      </c>
      <c r="P22" s="120"/>
      <c r="Q22" s="193">
        <v>1</v>
      </c>
      <c r="R22" s="192">
        <v>1603</v>
      </c>
      <c r="S22" s="132">
        <v>57.703383729301663</v>
      </c>
      <c r="T22" s="191" t="s">
        <v>89</v>
      </c>
      <c r="V22" s="118">
        <v>293</v>
      </c>
      <c r="W22" s="159">
        <v>3.2418981481481479E-2</v>
      </c>
      <c r="X22" s="118" t="s">
        <v>226</v>
      </c>
      <c r="Y22" s="118" t="s">
        <v>49</v>
      </c>
      <c r="Z22" s="118" t="s">
        <v>256</v>
      </c>
      <c r="AA22" s="118">
        <v>329</v>
      </c>
      <c r="AB22" s="159">
        <v>3.2152777777777773E-2</v>
      </c>
      <c r="AC22" s="118">
        <v>63.83</v>
      </c>
    </row>
    <row r="23" spans="2:29">
      <c r="B23" s="190" t="s">
        <v>255</v>
      </c>
      <c r="C23" s="189">
        <v>3.2476851851851847E-2</v>
      </c>
      <c r="D23" s="173"/>
      <c r="E23" s="188" t="s">
        <v>224</v>
      </c>
      <c r="F23" s="187"/>
      <c r="G23" s="186" t="s">
        <v>0</v>
      </c>
      <c r="H23" s="185">
        <v>32</v>
      </c>
      <c r="I23" s="158"/>
      <c r="J23" s="184">
        <v>8</v>
      </c>
      <c r="K23" s="183">
        <v>0.99839999999999995</v>
      </c>
      <c r="L23" s="182">
        <v>1603</v>
      </c>
      <c r="M23" s="181">
        <v>1605.569</v>
      </c>
      <c r="N23" s="180">
        <v>57.219137562366349</v>
      </c>
      <c r="O23" s="163" t="s">
        <v>80</v>
      </c>
      <c r="P23" s="120"/>
      <c r="Q23" s="179">
        <v>1</v>
      </c>
      <c r="R23" s="178">
        <v>1603</v>
      </c>
      <c r="S23" s="177">
        <v>57.127583749109057</v>
      </c>
      <c r="T23" s="176" t="s">
        <v>76</v>
      </c>
      <c r="V23" s="118">
        <v>304</v>
      </c>
      <c r="W23" s="159">
        <v>3.2662037037037038E-2</v>
      </c>
      <c r="X23" s="118" t="s">
        <v>224</v>
      </c>
      <c r="Y23" s="118" t="s">
        <v>49</v>
      </c>
      <c r="Z23" s="118" t="s">
        <v>254</v>
      </c>
      <c r="AA23" s="118">
        <v>274</v>
      </c>
      <c r="AB23" s="159">
        <v>3.2476851851851847E-2</v>
      </c>
      <c r="AC23" s="118">
        <v>57.35</v>
      </c>
    </row>
    <row r="24" spans="2:29">
      <c r="B24" s="190" t="s">
        <v>69</v>
      </c>
      <c r="C24" s="189">
        <v>3.30787037037037E-2</v>
      </c>
      <c r="D24" s="173"/>
      <c r="E24" s="188" t="s">
        <v>8</v>
      </c>
      <c r="F24" s="187"/>
      <c r="G24" s="186" t="s">
        <v>2</v>
      </c>
      <c r="H24" s="185">
        <v>29</v>
      </c>
      <c r="I24" s="158"/>
      <c r="J24" s="184">
        <v>8</v>
      </c>
      <c r="K24" s="183">
        <v>1</v>
      </c>
      <c r="L24" s="182">
        <v>1820</v>
      </c>
      <c r="M24" s="181">
        <v>1820</v>
      </c>
      <c r="N24" s="180">
        <v>63.680895731280614</v>
      </c>
      <c r="O24" s="163" t="s">
        <v>250</v>
      </c>
      <c r="P24" s="120"/>
      <c r="Q24" s="207">
        <v>1</v>
      </c>
      <c r="R24" s="206">
        <v>1820</v>
      </c>
      <c r="S24" s="121">
        <v>63.680895731280614</v>
      </c>
      <c r="T24" s="205" t="s">
        <v>64</v>
      </c>
      <c r="V24" s="118">
        <v>331</v>
      </c>
      <c r="W24" s="159">
        <v>3.3263888888888891E-2</v>
      </c>
      <c r="X24" s="118" t="s">
        <v>8</v>
      </c>
      <c r="Y24" s="118" t="s">
        <v>49</v>
      </c>
      <c r="Z24" s="118" t="s">
        <v>253</v>
      </c>
      <c r="AA24" s="118">
        <v>52</v>
      </c>
      <c r="AB24" s="159">
        <v>3.30787037037037E-2</v>
      </c>
      <c r="AC24" s="118">
        <v>62.45</v>
      </c>
    </row>
    <row r="25" spans="2:29">
      <c r="B25" s="190" t="s">
        <v>252</v>
      </c>
      <c r="C25" s="189">
        <v>3.532407407407407E-2</v>
      </c>
      <c r="D25" s="173"/>
      <c r="E25" s="188" t="s">
        <v>228</v>
      </c>
      <c r="F25" s="187"/>
      <c r="G25" s="186" t="s">
        <v>2</v>
      </c>
      <c r="H25" s="185">
        <v>53</v>
      </c>
      <c r="I25" s="158"/>
      <c r="J25" s="184">
        <v>8</v>
      </c>
      <c r="K25" s="183">
        <v>0.85350000000000004</v>
      </c>
      <c r="L25" s="182">
        <v>1820</v>
      </c>
      <c r="M25" s="181">
        <v>2132.3960000000002</v>
      </c>
      <c r="N25" s="180">
        <v>69.86880733944956</v>
      </c>
      <c r="O25" s="163" t="s">
        <v>45</v>
      </c>
      <c r="P25" s="206"/>
      <c r="Q25" s="193">
        <v>1</v>
      </c>
      <c r="R25" s="192">
        <v>1820</v>
      </c>
      <c r="S25" s="132">
        <v>59.633027522935791</v>
      </c>
      <c r="T25" s="191" t="s">
        <v>45</v>
      </c>
      <c r="V25" s="118">
        <v>401</v>
      </c>
      <c r="W25" s="159">
        <v>3.5405092592592592E-2</v>
      </c>
      <c r="X25" s="118" t="s">
        <v>228</v>
      </c>
      <c r="Y25" s="118" t="s">
        <v>49</v>
      </c>
      <c r="Z25" s="118" t="s">
        <v>249</v>
      </c>
      <c r="AA25" s="118">
        <v>488</v>
      </c>
      <c r="AB25" s="159">
        <v>3.532407407407407E-2</v>
      </c>
      <c r="AC25" s="118">
        <v>68.67</v>
      </c>
    </row>
    <row r="26" spans="2:29">
      <c r="B26" s="220" t="s">
        <v>251</v>
      </c>
      <c r="C26" s="219">
        <v>3.75462962962963E-2</v>
      </c>
      <c r="D26" s="173"/>
      <c r="E26" s="218" t="s">
        <v>17</v>
      </c>
      <c r="F26" s="217"/>
      <c r="G26" s="216" t="s">
        <v>2</v>
      </c>
      <c r="H26" s="215">
        <v>48</v>
      </c>
      <c r="I26" s="158"/>
      <c r="J26" s="214">
        <v>8</v>
      </c>
      <c r="K26" s="213">
        <v>0.90600000000000003</v>
      </c>
      <c r="L26" s="212">
        <v>1820</v>
      </c>
      <c r="M26" s="211">
        <v>2008.83</v>
      </c>
      <c r="N26" s="210">
        <v>61.924475955610347</v>
      </c>
      <c r="O26" s="163" t="s">
        <v>248</v>
      </c>
      <c r="Q26" s="179">
        <v>1</v>
      </c>
      <c r="R26" s="178">
        <v>1820</v>
      </c>
      <c r="S26" s="177">
        <v>56.103575832305786</v>
      </c>
      <c r="T26" s="176" t="s">
        <v>250</v>
      </c>
      <c r="V26" s="118">
        <v>461</v>
      </c>
      <c r="W26" s="159">
        <v>3.7905092592592594E-2</v>
      </c>
      <c r="X26" s="118" t="s">
        <v>17</v>
      </c>
      <c r="Y26" s="118" t="s">
        <v>49</v>
      </c>
      <c r="Z26" s="118" t="s">
        <v>249</v>
      </c>
      <c r="AA26" s="118">
        <v>328</v>
      </c>
      <c r="AB26" s="159">
        <v>3.75462962962963E-2</v>
      </c>
      <c r="AC26" s="118">
        <v>61.22</v>
      </c>
    </row>
    <row r="27" spans="2:29">
      <c r="B27" s="209" t="s">
        <v>173</v>
      </c>
      <c r="C27" s="189">
        <v>3.8391203703703698E-2</v>
      </c>
      <c r="D27" s="173"/>
      <c r="E27" s="188" t="s">
        <v>11</v>
      </c>
      <c r="F27" s="187"/>
      <c r="G27" s="186" t="s">
        <v>2</v>
      </c>
      <c r="H27" s="185">
        <v>68</v>
      </c>
      <c r="I27" s="208"/>
      <c r="J27" s="184">
        <v>8</v>
      </c>
      <c r="K27" s="183">
        <v>0.69599999999999995</v>
      </c>
      <c r="L27" s="182">
        <v>1820</v>
      </c>
      <c r="M27" s="181">
        <v>2614.9430000000002</v>
      </c>
      <c r="N27" s="180">
        <v>78.834579439252352</v>
      </c>
      <c r="O27" s="163" t="s">
        <v>65</v>
      </c>
      <c r="Q27" s="207">
        <v>1</v>
      </c>
      <c r="R27" s="206">
        <v>1820</v>
      </c>
      <c r="S27" s="121">
        <v>54.868857401266212</v>
      </c>
      <c r="T27" s="205" t="s">
        <v>248</v>
      </c>
      <c r="V27" s="118">
        <v>482</v>
      </c>
      <c r="W27" s="159">
        <v>3.876157407407408E-2</v>
      </c>
      <c r="X27" s="118" t="s">
        <v>11</v>
      </c>
      <c r="Y27" s="118" t="s">
        <v>49</v>
      </c>
      <c r="Z27" s="118" t="s">
        <v>247</v>
      </c>
      <c r="AA27" s="118">
        <v>353</v>
      </c>
      <c r="AB27" s="159">
        <v>3.8391203703703698E-2</v>
      </c>
      <c r="AC27" s="118">
        <v>74.260000000000005</v>
      </c>
    </row>
    <row r="28" spans="2:29">
      <c r="B28" s="204" t="s">
        <v>246</v>
      </c>
      <c r="C28" s="203">
        <v>4.0300925925925928E-2</v>
      </c>
      <c r="D28" s="173"/>
      <c r="E28" s="202" t="s">
        <v>223</v>
      </c>
      <c r="F28" s="201"/>
      <c r="G28" s="200" t="s">
        <v>0</v>
      </c>
      <c r="H28" s="199">
        <v>75</v>
      </c>
      <c r="I28" s="158"/>
      <c r="J28" s="198">
        <v>8</v>
      </c>
      <c r="K28" s="197">
        <v>0.68920000000000003</v>
      </c>
      <c r="L28" s="196">
        <v>1603</v>
      </c>
      <c r="M28" s="195">
        <v>2325.8850000000002</v>
      </c>
      <c r="N28" s="194">
        <v>66.797386559448597</v>
      </c>
      <c r="O28" s="163" t="s">
        <v>81</v>
      </c>
      <c r="Q28" s="193">
        <v>1</v>
      </c>
      <c r="R28" s="192">
        <v>1603</v>
      </c>
      <c r="S28" s="132">
        <v>46.036760482481334</v>
      </c>
      <c r="T28" s="191" t="s">
        <v>80</v>
      </c>
      <c r="V28" s="118">
        <v>519</v>
      </c>
      <c r="W28" s="159">
        <v>4.071759259259259E-2</v>
      </c>
      <c r="X28" s="118" t="s">
        <v>223</v>
      </c>
      <c r="Y28" s="118" t="s">
        <v>49</v>
      </c>
      <c r="Z28" s="118" t="s">
        <v>245</v>
      </c>
      <c r="AA28" s="118">
        <v>281</v>
      </c>
      <c r="AB28" s="159">
        <v>4.0300925925925928E-2</v>
      </c>
      <c r="AC28" s="118">
        <v>66.34</v>
      </c>
    </row>
    <row r="29" spans="2:29">
      <c r="B29" s="190" t="s">
        <v>244</v>
      </c>
      <c r="C29" s="189">
        <v>4.0497685185185185E-2</v>
      </c>
      <c r="D29" s="173"/>
      <c r="E29" s="188" t="s">
        <v>3</v>
      </c>
      <c r="F29" s="187"/>
      <c r="G29" s="186" t="s">
        <v>2</v>
      </c>
      <c r="H29" s="185">
        <v>38</v>
      </c>
      <c r="I29" s="158"/>
      <c r="J29" s="184">
        <v>8</v>
      </c>
      <c r="K29" s="183">
        <v>0.98170000000000002</v>
      </c>
      <c r="L29" s="182">
        <v>1820</v>
      </c>
      <c r="M29" s="181">
        <v>1853.9269999999999</v>
      </c>
      <c r="N29" s="180">
        <v>52.984481280365813</v>
      </c>
      <c r="O29" s="163" t="s">
        <v>243</v>
      </c>
      <c r="Q29" s="179">
        <v>1</v>
      </c>
      <c r="R29" s="178">
        <v>1820</v>
      </c>
      <c r="S29" s="177">
        <v>52.014861388968271</v>
      </c>
      <c r="T29" s="176" t="s">
        <v>243</v>
      </c>
      <c r="V29" s="118">
        <v>521</v>
      </c>
      <c r="W29" s="159">
        <v>4.0868055555555553E-2</v>
      </c>
      <c r="X29" s="118" t="s">
        <v>3</v>
      </c>
      <c r="Y29" s="118" t="s">
        <v>49</v>
      </c>
      <c r="Z29" s="118" t="s">
        <v>242</v>
      </c>
      <c r="AA29" s="118">
        <v>240</v>
      </c>
      <c r="AB29" s="159">
        <v>4.0497685185185185E-2</v>
      </c>
      <c r="AC29" s="118">
        <v>52.19</v>
      </c>
    </row>
    <row r="30" spans="2:29" ht="13.5" thickBot="1">
      <c r="B30" s="175" t="s">
        <v>241</v>
      </c>
      <c r="C30" s="174">
        <v>4.1377314814814818E-2</v>
      </c>
      <c r="D30" s="173"/>
      <c r="E30" s="172" t="s">
        <v>4</v>
      </c>
      <c r="F30" s="171"/>
      <c r="G30" s="170" t="s">
        <v>0</v>
      </c>
      <c r="H30" s="169">
        <v>57</v>
      </c>
      <c r="I30" s="158"/>
      <c r="J30" s="168">
        <v>8</v>
      </c>
      <c r="K30" s="167">
        <v>0.83689999999999998</v>
      </c>
      <c r="L30" s="166">
        <v>1603</v>
      </c>
      <c r="M30" s="165">
        <v>1915.402</v>
      </c>
      <c r="N30" s="164">
        <v>53.577678321678313</v>
      </c>
      <c r="O30" s="163" t="s">
        <v>56</v>
      </c>
      <c r="Q30" s="162">
        <v>1</v>
      </c>
      <c r="R30" s="161">
        <v>1603</v>
      </c>
      <c r="S30" s="125">
        <v>44.839160839160833</v>
      </c>
      <c r="T30" s="160" t="s">
        <v>56</v>
      </c>
      <c r="V30" s="118">
        <v>543</v>
      </c>
      <c r="W30" s="159">
        <v>4.1747685185185186E-2</v>
      </c>
      <c r="X30" s="118" t="s">
        <v>4</v>
      </c>
      <c r="Y30" s="118" t="s">
        <v>49</v>
      </c>
      <c r="Z30" s="118" t="s">
        <v>240</v>
      </c>
      <c r="AA30" s="118">
        <v>146</v>
      </c>
      <c r="AB30" s="159">
        <v>4.1377314814814818E-2</v>
      </c>
      <c r="AC30" s="118">
        <v>53.01</v>
      </c>
    </row>
    <row r="31" spans="2:29">
      <c r="P31" s="118"/>
      <c r="Q31" s="118"/>
      <c r="R31" s="118"/>
      <c r="S31" s="118"/>
    </row>
    <row r="33" spans="3:5" s="119" customFormat="1">
      <c r="C33" s="158"/>
      <c r="E33" s="118"/>
    </row>
    <row r="34" spans="3:5" s="119" customFormat="1">
      <c r="E34" s="118"/>
    </row>
    <row r="35" spans="3:5" s="119" customFormat="1">
      <c r="E35" s="118"/>
    </row>
    <row r="36" spans="3:5" s="119" customFormat="1">
      <c r="E36" s="118"/>
    </row>
    <row r="37" spans="3:5" s="119" customFormat="1">
      <c r="E37" s="118"/>
    </row>
    <row r="38" spans="3:5" s="119" customFormat="1">
      <c r="E38" s="118"/>
    </row>
    <row r="39" spans="3:5" s="119" customFormat="1">
      <c r="E39" s="118"/>
    </row>
    <row r="62" spans="20:20" s="118" customFormat="1">
      <c r="T62" s="118" t="s">
        <v>239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0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BP prelim standings (2)</vt:lpstr>
      <vt:lpstr>GWHM (2)</vt:lpstr>
      <vt:lpstr>HPFR (2)</vt:lpstr>
      <vt:lpstr>PH10k (2)</vt:lpstr>
      <vt:lpstr>'BP prelim standings (2)'!Print_Area</vt:lpstr>
      <vt:lpstr>'HPFR (2)'!Print_Area</vt:lpstr>
      <vt:lpstr>'PH10k (2)'!Print_Area</vt:lpstr>
      <vt:lpstr>'GWHM (2)'!TimeData</vt:lpstr>
      <vt:lpstr>'HPFR (2)'!timedata</vt:lpstr>
      <vt:lpstr>'PH10k (2)'!Timedata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2019-06-18T11:12:14Z</cp:lastPrinted>
  <dcterms:created xsi:type="dcterms:W3CDTF">2019-06-18T11:11:46Z</dcterms:created>
  <dcterms:modified xsi:type="dcterms:W3CDTF">2019-07-12T16:52:47Z</dcterms:modified>
</cp:coreProperties>
</file>